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F:\ASS2\06_DA_OSMS_PAPH_SAD\3_SAD\0-REFORME_SAAD\DOTATION_QUALITE\2025\AAC\"/>
    </mc:Choice>
  </mc:AlternateContent>
  <bookViews>
    <workbookView xWindow="-108" yWindow="-108" windowWidth="19416" windowHeight="11496" activeTab="6"/>
  </bookViews>
  <sheets>
    <sheet name="Notice" sheetId="12" r:id="rId1"/>
    <sheet name="SAD" sheetId="21" r:id="rId2"/>
    <sheet name="O1 - PECspé" sheetId="27" r:id="rId3"/>
    <sheet name="O2 - Couverture Terr" sheetId="28" r:id="rId4"/>
    <sheet name="O3 - Amplitude Hor" sheetId="32" r:id="rId5"/>
    <sheet name="O4 - QVT" sheetId="26" r:id="rId6"/>
    <sheet name="Synthèse" sheetId="30" r:id="rId7"/>
    <sheet name="communes couvertes" sheetId="29" r:id="rId8"/>
  </sheets>
  <definedNames>
    <definedName name="_1.1">#REF!</definedName>
    <definedName name="_1.2___…">#REF!</definedName>
    <definedName name="_1.3___…">#REF!</definedName>
    <definedName name="_1.4___Respect_du_libre_choix">#REF!</definedName>
    <definedName name="_2.1___Plan_maladies_neurodégénératives">#REF!</definedName>
    <definedName name="_2.2___Schémas_régionaux_d_organisation__SROMS_SROS_SRP">#REF!</definedName>
    <definedName name="_2.3___Schémas_départementaux">#REF!</definedName>
    <definedName name="_2.4___Plan_pour_le_développement_des_soins_palliatifs_et_l_accompagnement_en_fin_de_vie">#REF!</definedName>
    <definedName name="_2.5___Accompagnement_de_public_spécifique">#REF!</definedName>
    <definedName name="_3.2___…">#REF!</definedName>
    <definedName name="_3.5___Politique_d_admission">#REF!</definedName>
    <definedName name="_4.3___Filière_de_soins_gériatriques">#REF!</definedName>
    <definedName name="_4.4___…">#REF!</definedName>
    <definedName name="_5.1___Sécurisation_du_circuit_du_médicament">#REF!</definedName>
    <definedName name="_5.2___Bientraitance_Maltraitance">#REF!</definedName>
    <definedName name="_5.3___Signalements_des_évènements_indésirables">#REF!</definedName>
    <definedName name="_5.4___Gestion_des_risques">#REF!</definedName>
    <definedName name="_5.5___…">#REF!</definedName>
    <definedName name="_5.6___Qualité_des_soins">#REF!</definedName>
    <definedName name="_5.7___Qualité_des_prestations_hôtelières">#REF!</definedName>
    <definedName name="_5.8___Qualité_de_vie_au_travail">#REF!</definedName>
    <definedName name="Objectif">#REF!</definedName>
    <definedName name="objectifretenu">#REF!</definedName>
    <definedName name="_xlnm.Print_Area" localSheetId="7">'communes couvertes'!$A$1:$D$282</definedName>
    <definedName name="_xlnm.Print_Area" localSheetId="0">Notice!$A$1:$K$9</definedName>
    <definedName name="_xlnm.Print_Area" localSheetId="2">'O1 - PECspé'!$A$1:$G$63</definedName>
    <definedName name="_xlnm.Print_Area" localSheetId="3">'O2 - Couverture Terr'!$A$1:$G$61</definedName>
    <definedName name="_xlnm.Print_Area" localSheetId="4">'O3 - Amplitude Hor'!$A$1:$G$62</definedName>
    <definedName name="_xlnm.Print_Area" localSheetId="5">'O4 - QVT'!$A$1:$G$61</definedName>
    <definedName name="_xlnm.Print_Area" localSheetId="1">SAD!$A$1:$J$45</definedName>
    <definedName name="_xlnm.Print_Area" localSheetId="6">Synthèse!$A$1:$M$15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2" i="30" l="1"/>
  <c r="I12" i="30"/>
  <c r="G12" i="30"/>
  <c r="E12" i="30"/>
  <c r="C12" i="30"/>
  <c r="K11" i="30"/>
  <c r="I11" i="30"/>
  <c r="G11" i="30"/>
  <c r="E11" i="30"/>
  <c r="C11" i="30"/>
  <c r="K10" i="30"/>
  <c r="I10" i="30"/>
  <c r="G10" i="30"/>
  <c r="E10" i="30"/>
  <c r="C10" i="30"/>
  <c r="K9" i="30"/>
  <c r="I9" i="30"/>
  <c r="G9" i="30"/>
  <c r="E9" i="30"/>
  <c r="C9" i="30"/>
  <c r="C51" i="32"/>
  <c r="C34" i="32"/>
  <c r="C17" i="32"/>
  <c r="G7" i="32"/>
  <c r="F7" i="32"/>
  <c r="E7" i="32"/>
  <c r="D7" i="32"/>
  <c r="G6" i="32"/>
  <c r="F6" i="32"/>
  <c r="E6" i="32"/>
  <c r="D6" i="32"/>
  <c r="C6" i="32"/>
  <c r="G5" i="32"/>
  <c r="F5" i="32"/>
  <c r="E5" i="32"/>
  <c r="D5" i="32"/>
  <c r="C5" i="32"/>
  <c r="C4" i="32"/>
  <c r="C5" i="30" l="1"/>
  <c r="K13" i="30" l="1"/>
  <c r="I13" i="30"/>
  <c r="G13" i="30"/>
  <c r="E13" i="30"/>
  <c r="L12" i="30"/>
  <c r="J12" i="30"/>
  <c r="H12" i="30"/>
  <c r="F12" i="30"/>
  <c r="D12" i="30"/>
  <c r="K5" i="30"/>
  <c r="I5" i="30"/>
  <c r="G5" i="30"/>
  <c r="E5" i="30"/>
  <c r="C2" i="30"/>
  <c r="F10" i="30" l="1"/>
  <c r="C13" i="30"/>
  <c r="D13" i="30" s="1"/>
  <c r="G14" i="30"/>
  <c r="L13" i="30"/>
  <c r="L9" i="30"/>
  <c r="D9" i="30"/>
  <c r="J10" i="30"/>
  <c r="F11" i="30"/>
  <c r="H11" i="30"/>
  <c r="H10" i="30"/>
  <c r="J11" i="30"/>
  <c r="L11" i="30"/>
  <c r="J9" i="30"/>
  <c r="L10" i="30"/>
  <c r="I14" i="30"/>
  <c r="D10" i="30"/>
  <c r="D11" i="30"/>
  <c r="E14" i="30"/>
  <c r="F13" i="30"/>
  <c r="F9" i="30"/>
  <c r="H9" i="30"/>
  <c r="C50" i="28"/>
  <c r="C33" i="28"/>
  <c r="C16" i="28"/>
  <c r="G7" i="28"/>
  <c r="F7" i="28"/>
  <c r="E7" i="28"/>
  <c r="D7" i="28"/>
  <c r="G6" i="28"/>
  <c r="F6" i="28"/>
  <c r="E6" i="28"/>
  <c r="D6" i="28"/>
  <c r="C6" i="28"/>
  <c r="G5" i="28"/>
  <c r="F5" i="28"/>
  <c r="E5" i="28"/>
  <c r="D5" i="28"/>
  <c r="C5" i="28"/>
  <c r="C4" i="28"/>
  <c r="C53" i="27"/>
  <c r="C36" i="27"/>
  <c r="C19" i="27"/>
  <c r="G7" i="27"/>
  <c r="F7" i="27"/>
  <c r="E7" i="27"/>
  <c r="D7" i="27"/>
  <c r="G6" i="27"/>
  <c r="F6" i="27"/>
  <c r="E6" i="27"/>
  <c r="D6" i="27"/>
  <c r="C6" i="27"/>
  <c r="G5" i="27"/>
  <c r="F5" i="27"/>
  <c r="E5" i="27"/>
  <c r="D5" i="27"/>
  <c r="C5" i="27"/>
  <c r="C4" i="27"/>
  <c r="C14" i="30" l="1"/>
  <c r="H13" i="30"/>
  <c r="K14" i="30"/>
  <c r="J13" i="30"/>
  <c r="G6" i="26"/>
  <c r="G7" i="26"/>
  <c r="F6" i="26"/>
  <c r="F7" i="26"/>
  <c r="E6" i="26"/>
  <c r="E7" i="26"/>
  <c r="D6" i="26"/>
  <c r="D7" i="26"/>
  <c r="C6" i="26"/>
  <c r="D5" i="26"/>
  <c r="E5" i="26"/>
  <c r="F5" i="26"/>
  <c r="G5" i="26"/>
  <c r="C5" i="26"/>
  <c r="C51" i="26"/>
  <c r="C34" i="26"/>
  <c r="C17" i="26"/>
  <c r="C4" i="26" l="1"/>
  <c r="E31" i="21" l="1"/>
  <c r="F31" i="21"/>
  <c r="G31" i="21"/>
  <c r="H31" i="21"/>
  <c r="I31" i="21"/>
  <c r="D31" i="21"/>
  <c r="E24" i="21" l="1"/>
  <c r="F24" i="21"/>
  <c r="D24" i="21"/>
  <c r="D44" i="21" s="1"/>
  <c r="D43" i="21" l="1"/>
  <c r="F44" i="21"/>
  <c r="E44" i="21"/>
  <c r="F43" i="21"/>
  <c r="E43" i="21"/>
  <c r="I24" i="21"/>
  <c r="H24" i="21"/>
  <c r="G24" i="21"/>
  <c r="G44" i="21" l="1"/>
  <c r="G43" i="21"/>
  <c r="I44" i="21"/>
  <c r="I43" i="21"/>
  <c r="H43" i="21"/>
  <c r="H44" i="21"/>
</calcChain>
</file>

<file path=xl/sharedStrings.xml><?xml version="1.0" encoding="utf-8"?>
<sst xmlns="http://schemas.openxmlformats.org/spreadsheetml/2006/main" count="953" uniqueCount="670">
  <si>
    <t>Notice d'explication</t>
  </si>
  <si>
    <t>Présentation du SAD</t>
  </si>
  <si>
    <t>Informations sur la structure</t>
  </si>
  <si>
    <t>Activité</t>
  </si>
  <si>
    <t>Nom</t>
  </si>
  <si>
    <t>Statut juridique</t>
  </si>
  <si>
    <t>Adresse du siège social</t>
  </si>
  <si>
    <t>Commune</t>
  </si>
  <si>
    <t>Dont APA</t>
  </si>
  <si>
    <t>Code postal</t>
  </si>
  <si>
    <t>Dont PCH</t>
  </si>
  <si>
    <t>TAD</t>
  </si>
  <si>
    <t>Dont Aide sociale</t>
  </si>
  <si>
    <t>Courriel</t>
  </si>
  <si>
    <t>Téléphone</t>
  </si>
  <si>
    <t xml:space="preserve">N° SIRET/SIREN </t>
  </si>
  <si>
    <t xml:space="preserve">N° FINESS : </t>
  </si>
  <si>
    <t>Taux d'heures non-facturables</t>
  </si>
  <si>
    <t>Taux administratif</t>
  </si>
  <si>
    <t>Identification du responsable légal de la structure</t>
  </si>
  <si>
    <t>Prénom</t>
  </si>
  <si>
    <t>Fonction</t>
  </si>
  <si>
    <t>Total</t>
  </si>
  <si>
    <t>Coût total du projet</t>
  </si>
  <si>
    <t>Répartition</t>
  </si>
  <si>
    <t>€</t>
  </si>
  <si>
    <t>h</t>
  </si>
  <si>
    <t>Nom du SAD</t>
  </si>
  <si>
    <t>Activité prévisionnelle (APA+PCH)</t>
  </si>
  <si>
    <t>Seules les cases grises claires sont à compléter</t>
  </si>
  <si>
    <t>Totalité des ETP du SAD</t>
  </si>
  <si>
    <t>Dont admnistratifs</t>
  </si>
  <si>
    <t>Dont intervenants</t>
  </si>
  <si>
    <t>RH</t>
  </si>
  <si>
    <t>Heures payées aux intervenants</t>
  </si>
  <si>
    <t>Ratios de gestion</t>
  </si>
  <si>
    <t>Taux de consommation enveloppe individuelle</t>
  </si>
  <si>
    <t>Coût annuel</t>
  </si>
  <si>
    <t xml:space="preserve">Indicateur 1 : </t>
  </si>
  <si>
    <t xml:space="preserve">Indicateur 2 : </t>
  </si>
  <si>
    <t>Indicateur N : ajouter autant de ligne que nécessaire</t>
  </si>
  <si>
    <t>Action 2</t>
  </si>
  <si>
    <t>Nom de l'action à compléter</t>
  </si>
  <si>
    <t>Action 1</t>
  </si>
  <si>
    <t>Action 3</t>
  </si>
  <si>
    <t>Description de l'action</t>
  </si>
  <si>
    <t>Contexte</t>
  </si>
  <si>
    <t>Périmètre</t>
  </si>
  <si>
    <t xml:space="preserve">dont montant sollicité auprès du CD </t>
  </si>
  <si>
    <t>Coût</t>
  </si>
  <si>
    <t>Détail des coûts</t>
  </si>
  <si>
    <t xml:space="preserve">Justificatifs </t>
  </si>
  <si>
    <t>à compléter</t>
  </si>
  <si>
    <t>Indicateurs</t>
  </si>
  <si>
    <t>Coût total axe 1</t>
  </si>
  <si>
    <t>Contexte général Axe 1</t>
  </si>
  <si>
    <t>Coût total actions axe 1</t>
  </si>
  <si>
    <r>
      <t xml:space="preserve">2023
</t>
    </r>
    <r>
      <rPr>
        <i/>
        <sz val="8"/>
        <rFont val="Montserrat"/>
      </rPr>
      <t>réalisée</t>
    </r>
  </si>
  <si>
    <r>
      <t xml:space="preserve">2024
</t>
    </r>
    <r>
      <rPr>
        <i/>
        <sz val="8"/>
        <rFont val="Montserrat"/>
      </rPr>
      <t>Semi-prévisionnelle</t>
    </r>
  </si>
  <si>
    <r>
      <t xml:space="preserve">2025 
</t>
    </r>
    <r>
      <rPr>
        <i/>
        <sz val="8"/>
        <rFont val="Montserrat"/>
      </rPr>
      <t>prévisionnelle</t>
    </r>
  </si>
  <si>
    <r>
      <t xml:space="preserve">2026 
</t>
    </r>
    <r>
      <rPr>
        <i/>
        <sz val="8"/>
        <rFont val="Montserrat"/>
      </rPr>
      <t>prévisionnelle</t>
    </r>
  </si>
  <si>
    <r>
      <t xml:space="preserve">2027 
</t>
    </r>
    <r>
      <rPr>
        <i/>
        <sz val="8"/>
        <rFont val="Montserrat"/>
      </rPr>
      <t>prévisionnelle</t>
    </r>
  </si>
  <si>
    <r>
      <t xml:space="preserve">2028 
</t>
    </r>
    <r>
      <rPr>
        <i/>
        <sz val="8"/>
        <rFont val="Montserrat"/>
      </rPr>
      <t>prévisionnelle</t>
    </r>
  </si>
  <si>
    <r>
      <rPr>
        <b/>
        <sz val="10"/>
        <color theme="1"/>
        <rFont val="Montserrat"/>
      </rPr>
      <t>Activité totale</t>
    </r>
    <r>
      <rPr>
        <sz val="10"/>
        <color theme="1"/>
        <rFont val="Montserrat"/>
      </rPr>
      <t xml:space="preserve"> </t>
    </r>
    <r>
      <rPr>
        <i/>
        <sz val="8"/>
        <color theme="1"/>
        <rFont val="Montserrat"/>
      </rPr>
      <t>(en h)</t>
    </r>
  </si>
  <si>
    <r>
      <t>Dont autres 
M</t>
    </r>
    <r>
      <rPr>
        <sz val="8"/>
        <color theme="1"/>
        <rFont val="Montserrat"/>
      </rPr>
      <t>utuelles, caisses, sans prise en charge, etc</t>
    </r>
  </si>
  <si>
    <t>taux d'absentéisme</t>
  </si>
  <si>
    <t>taux d'accidents du travail</t>
  </si>
  <si>
    <t xml:space="preserve">Indicateur 3 : </t>
  </si>
  <si>
    <t>nb d'arrivées/nb départs de salariés</t>
  </si>
  <si>
    <t>Nb de salariés</t>
  </si>
  <si>
    <t>%temps complet</t>
  </si>
  <si>
    <t>%CDI</t>
  </si>
  <si>
    <t>%diplômées</t>
  </si>
  <si>
    <t>ancienneté moyenne</t>
  </si>
  <si>
    <t>Contexte général Axe 2</t>
  </si>
  <si>
    <t>Coût total actions axe 2</t>
  </si>
  <si>
    <t>Coût total axe 2</t>
  </si>
  <si>
    <t>dont budget dédié par le SAD</t>
  </si>
  <si>
    <t>nb d'heures APA</t>
  </si>
  <si>
    <t>nb d'heures PCH</t>
  </si>
  <si>
    <t>dont PCH &gt; 90</t>
  </si>
  <si>
    <t>si HAS, nb d'heures aide sociale</t>
  </si>
  <si>
    <t>dont GIR 1-2</t>
  </si>
  <si>
    <t>Contexte général Axe 3</t>
  </si>
  <si>
    <t>nb de communes couvertes</t>
  </si>
  <si>
    <t>dont 5-6-7</t>
  </si>
  <si>
    <t>Abondance</t>
  </si>
  <si>
    <t>Alby-sur-Chéran</t>
  </si>
  <si>
    <t>Alex</t>
  </si>
  <si>
    <t>Allèves</t>
  </si>
  <si>
    <t>Allinges</t>
  </si>
  <si>
    <t>Allonzier-la-Caille</t>
  </si>
  <si>
    <t>Amancy</t>
  </si>
  <si>
    <t>Ambilly</t>
  </si>
  <si>
    <t>Andilly</t>
  </si>
  <si>
    <t>Annecy</t>
  </si>
  <si>
    <t>Annemasse</t>
  </si>
  <si>
    <t>Anthy-sur-Léman</t>
  </si>
  <si>
    <t>Arâches-la-Frasse</t>
  </si>
  <si>
    <t>Arbusigny</t>
  </si>
  <si>
    <t>Archamps</t>
  </si>
  <si>
    <t>Arenthon</t>
  </si>
  <si>
    <t>Argonay</t>
  </si>
  <si>
    <t>Armoy</t>
  </si>
  <si>
    <t>Arthaz-Pont-Notre-Dame</t>
  </si>
  <si>
    <t>Ayse</t>
  </si>
  <si>
    <t>Ballaison</t>
  </si>
  <si>
    <t>Bassy</t>
  </si>
  <si>
    <t>Beaumont</t>
  </si>
  <si>
    <t>Bellevaux</t>
  </si>
  <si>
    <t>Bernex</t>
  </si>
  <si>
    <t>Bloye</t>
  </si>
  <si>
    <t>Bluffy</t>
  </si>
  <si>
    <t>Boëge</t>
  </si>
  <si>
    <t>Bogève</t>
  </si>
  <si>
    <t>Bonne</t>
  </si>
  <si>
    <t>Bonnevaux</t>
  </si>
  <si>
    <t>Bonneville</t>
  </si>
  <si>
    <t>Bons-en-Chablais</t>
  </si>
  <si>
    <t>Bossey</t>
  </si>
  <si>
    <t>Boussy</t>
  </si>
  <si>
    <t>Brenthonne</t>
  </si>
  <si>
    <t>Brizon</t>
  </si>
  <si>
    <t>Burdignin</t>
  </si>
  <si>
    <t>Cercier</t>
  </si>
  <si>
    <t>Cernex</t>
  </si>
  <si>
    <t>Cervens</t>
  </si>
  <si>
    <t>Chainaz-les-Frasses</t>
  </si>
  <si>
    <t>Challonges</t>
  </si>
  <si>
    <t>Chamonix-Mont-Blanc</t>
  </si>
  <si>
    <t>Champanges</t>
  </si>
  <si>
    <t>Chapeiry</t>
  </si>
  <si>
    <t>Charvonnex</t>
  </si>
  <si>
    <t>Châtel</t>
  </si>
  <si>
    <t>Châtillon-sur-Cluses</t>
  </si>
  <si>
    <t>Chaumont</t>
  </si>
  <si>
    <t>Chavannaz</t>
  </si>
  <si>
    <t>Chavanod</t>
  </si>
  <si>
    <t>Chêne-en-Semine</t>
  </si>
  <si>
    <t>Chênex</t>
  </si>
  <si>
    <t>Chens-sur-Léman</t>
  </si>
  <si>
    <t>Chessenaz</t>
  </si>
  <si>
    <t>Chevaline</t>
  </si>
  <si>
    <t>Chevenoz</t>
  </si>
  <si>
    <t>Chevrier</t>
  </si>
  <si>
    <t>Chilly</t>
  </si>
  <si>
    <t>Choisy</t>
  </si>
  <si>
    <t>Clarafond-Arcine</t>
  </si>
  <si>
    <t>Clermont</t>
  </si>
  <si>
    <t>Cluses</t>
  </si>
  <si>
    <t>Collonges-sous-Salève</t>
  </si>
  <si>
    <t>Combloux</t>
  </si>
  <si>
    <t>Contamine-Sarzin</t>
  </si>
  <si>
    <t>Contamine-sur-Arve</t>
  </si>
  <si>
    <t>Copponex</t>
  </si>
  <si>
    <t>Cordon</t>
  </si>
  <si>
    <t>Cornier</t>
  </si>
  <si>
    <t>Cranves-Sales</t>
  </si>
  <si>
    <t>Crempigny-Bonneguête</t>
  </si>
  <si>
    <t>Cruseilles</t>
  </si>
  <si>
    <t>Cusy</t>
  </si>
  <si>
    <t>Cuvat</t>
  </si>
  <si>
    <t>Demi-Quartier</t>
  </si>
  <si>
    <t>Desingy</t>
  </si>
  <si>
    <t>Dingy-en-Vuache</t>
  </si>
  <si>
    <t>Dingy-Saint-Clair</t>
  </si>
  <si>
    <t>Domancy</t>
  </si>
  <si>
    <t>Doussard</t>
  </si>
  <si>
    <t>Douvaine</t>
  </si>
  <si>
    <t>Draillant</t>
  </si>
  <si>
    <t>Droisy</t>
  </si>
  <si>
    <t>Duingt</t>
  </si>
  <si>
    <t>Éloise</t>
  </si>
  <si>
    <t>Entrevernes</t>
  </si>
  <si>
    <t>Epagny Metz-Tessy</t>
  </si>
  <si>
    <t>Essert-Romand</t>
  </si>
  <si>
    <t>Etaux</t>
  </si>
  <si>
    <t>Étercy</t>
  </si>
  <si>
    <t>Étrembières</t>
  </si>
  <si>
    <t>Évian-les-Bains</t>
  </si>
  <si>
    <t>Excenevex</t>
  </si>
  <si>
    <t>Faucigny</t>
  </si>
  <si>
    <t>Faverges-Seythenex</t>
  </si>
  <si>
    <t>Feigères</t>
  </si>
  <si>
    <t>Fessy</t>
  </si>
  <si>
    <t>Féternes</t>
  </si>
  <si>
    <t>Fillière</t>
  </si>
  <si>
    <t>Fillinges</t>
  </si>
  <si>
    <t>Franclens</t>
  </si>
  <si>
    <t>Frangy</t>
  </si>
  <si>
    <t>Gaillard</t>
  </si>
  <si>
    <t>Giez</t>
  </si>
  <si>
    <t>Glières-Val-de-Borne</t>
  </si>
  <si>
    <t>Groisy</t>
  </si>
  <si>
    <t>Gruffy</t>
  </si>
  <si>
    <t>Habère-Lullin</t>
  </si>
  <si>
    <t>Habère-Poche</t>
  </si>
  <si>
    <t>Hauteville-sur-Fier</t>
  </si>
  <si>
    <t>Héry-sur-Alby</t>
  </si>
  <si>
    <t>Jonzier-Épagny</t>
  </si>
  <si>
    <t>Juvigny</t>
  </si>
  <si>
    <t>La Balme-de-Sillingy</t>
  </si>
  <si>
    <t>La Balme-de-Thuy</t>
  </si>
  <si>
    <t>La Baume</t>
  </si>
  <si>
    <t>La Chapelle-d'Abondance</t>
  </si>
  <si>
    <t>La Chapelle-Rambaud</t>
  </si>
  <si>
    <t>La Chapelle-Saint-Maurice</t>
  </si>
  <si>
    <t>La Clusaz</t>
  </si>
  <si>
    <t>La Côte-d'Arbroz</t>
  </si>
  <si>
    <t>La Forclaz</t>
  </si>
  <si>
    <t>La Muraz</t>
  </si>
  <si>
    <t>La Rivière-Enverse</t>
  </si>
  <si>
    <t>La Roche-sur-Foron</t>
  </si>
  <si>
    <t>La Tour</t>
  </si>
  <si>
    <t>La Vernaz</t>
  </si>
  <si>
    <t>Larringes</t>
  </si>
  <si>
    <t>Lathuile</t>
  </si>
  <si>
    <t>Le Biot</t>
  </si>
  <si>
    <t>Le Bouchet-Mont-Charvin</t>
  </si>
  <si>
    <t>Le Grand-Bornand</t>
  </si>
  <si>
    <t>Le Reposoir</t>
  </si>
  <si>
    <t>Le Sappey</t>
  </si>
  <si>
    <t>Les Clefs</t>
  </si>
  <si>
    <t>Les Contamines-Montjoie</t>
  </si>
  <si>
    <t>Les Gets</t>
  </si>
  <si>
    <t>Les Houches</t>
  </si>
  <si>
    <t>Les Villards-sur-Thônes</t>
  </si>
  <si>
    <t>Leschaux</t>
  </si>
  <si>
    <t>Loisin</t>
  </si>
  <si>
    <t>Lornay</t>
  </si>
  <si>
    <t>Lovagny</t>
  </si>
  <si>
    <t>Lucinges</t>
  </si>
  <si>
    <t>Lugrin</t>
  </si>
  <si>
    <t>Lullin</t>
  </si>
  <si>
    <t>Lully</t>
  </si>
  <si>
    <t>Lyaud</t>
  </si>
  <si>
    <t>Machilly</t>
  </si>
  <si>
    <t>Magland</t>
  </si>
  <si>
    <t>Manigod</t>
  </si>
  <si>
    <t>Marcellaz</t>
  </si>
  <si>
    <t>Marcellaz-Albanais</t>
  </si>
  <si>
    <t>Margencel</t>
  </si>
  <si>
    <t>Marignier</t>
  </si>
  <si>
    <t>Marigny-Saint-Marcel</t>
  </si>
  <si>
    <t>Marin</t>
  </si>
  <si>
    <t>Marlioz</t>
  </si>
  <si>
    <t>Marnaz</t>
  </si>
  <si>
    <t>Massingy</t>
  </si>
  <si>
    <t>Massongy</t>
  </si>
  <si>
    <t>Maxilly-sur-Léman</t>
  </si>
  <si>
    <t>Megève</t>
  </si>
  <si>
    <t>Mégevette</t>
  </si>
  <si>
    <t>Meillerie</t>
  </si>
  <si>
    <t>Menthonnex-en-Bornes</t>
  </si>
  <si>
    <t>Menthonnex-sous-Clermont</t>
  </si>
  <si>
    <t>Menthon-Saint-Bernard</t>
  </si>
  <si>
    <t>Mésigny</t>
  </si>
  <si>
    <t>Messery</t>
  </si>
  <si>
    <t>Mieussy</t>
  </si>
  <si>
    <t>Minzier</t>
  </si>
  <si>
    <t>Monnetier-Mornex</t>
  </si>
  <si>
    <t>Montagny-les-Lanches</t>
  </si>
  <si>
    <t>Montriond</t>
  </si>
  <si>
    <t>Mont-Saxonnex</t>
  </si>
  <si>
    <t>Morillon</t>
  </si>
  <si>
    <t>Morzine</t>
  </si>
  <si>
    <t>Moye</t>
  </si>
  <si>
    <t>Mûres</t>
  </si>
  <si>
    <t>Musièges</t>
  </si>
  <si>
    <t>Nancy-sur-Cluses</t>
  </si>
  <si>
    <t>Nangy</t>
  </si>
  <si>
    <t>Nâves-Parmelan</t>
  </si>
  <si>
    <t>Nernier</t>
  </si>
  <si>
    <t>Neuvecelle</t>
  </si>
  <si>
    <t>Neydens</t>
  </si>
  <si>
    <t>Nonglard</t>
  </si>
  <si>
    <t>Novel</t>
  </si>
  <si>
    <t>Onnion</t>
  </si>
  <si>
    <t>Orcier</t>
  </si>
  <si>
    <t>Passy</t>
  </si>
  <si>
    <t>Peillonnex</t>
  </si>
  <si>
    <t>Perrignier</t>
  </si>
  <si>
    <t>Pers-Jussy</t>
  </si>
  <si>
    <t>Poisy</t>
  </si>
  <si>
    <t>Praz-sur-Arly</t>
  </si>
  <si>
    <t>Présilly</t>
  </si>
  <si>
    <t>Publier</t>
  </si>
  <si>
    <t>Quintal</t>
  </si>
  <si>
    <t>Reignier-Ésery</t>
  </si>
  <si>
    <t>Reyvroz</t>
  </si>
  <si>
    <t>Rumilly</t>
  </si>
  <si>
    <t>Saint-André-de-Boëge</t>
  </si>
  <si>
    <t>Saint-Blaise</t>
  </si>
  <si>
    <t>Saint-Cergues</t>
  </si>
  <si>
    <t>Saint-Eusèbe</t>
  </si>
  <si>
    <t>Saint-Eustache</t>
  </si>
  <si>
    <t>Saint-Félix</t>
  </si>
  <si>
    <t>Saint-Ferréol</t>
  </si>
  <si>
    <t>Saint-Germain-sur-Rhône</t>
  </si>
  <si>
    <t>Saint-Gervais-les-Bains</t>
  </si>
  <si>
    <t>Saint-Gingolph</t>
  </si>
  <si>
    <t>Saint-Jean-d'Aulps</t>
  </si>
  <si>
    <t>Saint-Jean-de-Sixt</t>
  </si>
  <si>
    <t>Saint-Jean-de-Tholome</t>
  </si>
  <si>
    <t>Saint-Jeoire</t>
  </si>
  <si>
    <t>Saint-Jorioz</t>
  </si>
  <si>
    <t>Saint-Julien-en-Genevois</t>
  </si>
  <si>
    <t>Saint-Laurent</t>
  </si>
  <si>
    <t>Saint-Paul-en-Chablais</t>
  </si>
  <si>
    <t>Saint-Pierre-en-Faucigny</t>
  </si>
  <si>
    <t>Saint-Sigismond</t>
  </si>
  <si>
    <t>Saint-Sixt</t>
  </si>
  <si>
    <t>Saint-Sylvestre</t>
  </si>
  <si>
    <t>Sales</t>
  </si>
  <si>
    <t>Sallanches</t>
  </si>
  <si>
    <t>Sallenôves</t>
  </si>
  <si>
    <t>Samoëns</t>
  </si>
  <si>
    <t>Savigny</t>
  </si>
  <si>
    <t>Saxel</t>
  </si>
  <si>
    <t>Scientrier</t>
  </si>
  <si>
    <t>Sciez</t>
  </si>
  <si>
    <t>Scionzier</t>
  </si>
  <si>
    <t>Serraval</t>
  </si>
  <si>
    <t>Servoz</t>
  </si>
  <si>
    <t>Sevrier</t>
  </si>
  <si>
    <t>Seyssel</t>
  </si>
  <si>
    <t>Seytroux</t>
  </si>
  <si>
    <t>Sillingy</t>
  </si>
  <si>
    <t>Sixt-Fer-à-Cheval</t>
  </si>
  <si>
    <t>Talloires-Montmin</t>
  </si>
  <si>
    <t>Taninges</t>
  </si>
  <si>
    <t>Thollon-les-Mémises</t>
  </si>
  <si>
    <t>Thônes</t>
  </si>
  <si>
    <t>Thonon-les-Bains</t>
  </si>
  <si>
    <t>Thusy</t>
  </si>
  <si>
    <t>Thyez</t>
  </si>
  <si>
    <t>Usinens</t>
  </si>
  <si>
    <t>Vacheresse</t>
  </si>
  <si>
    <t>Vailly</t>
  </si>
  <si>
    <t>Val de Chaise</t>
  </si>
  <si>
    <t>Valleiry</t>
  </si>
  <si>
    <t>Vallières-sur-Fier</t>
  </si>
  <si>
    <t>Vallorcine</t>
  </si>
  <si>
    <t>Vanzy</t>
  </si>
  <si>
    <t>Vaulx</t>
  </si>
  <si>
    <t>Veigy-Foncenex</t>
  </si>
  <si>
    <t>Verchaix</t>
  </si>
  <si>
    <t>Vers</t>
  </si>
  <si>
    <t>Versonnex</t>
  </si>
  <si>
    <t>Vétraz-Monthoux</t>
  </si>
  <si>
    <t>Veyrier-du-Lac</t>
  </si>
  <si>
    <t>Villard</t>
  </si>
  <si>
    <t>Villaz</t>
  </si>
  <si>
    <t>Ville-en-Sallaz</t>
  </si>
  <si>
    <t>Ville-la-Grand</t>
  </si>
  <si>
    <t>Villy-le-Bouveret</t>
  </si>
  <si>
    <t>Villy-le-Pelloux</t>
  </si>
  <si>
    <t>Vinzier</t>
  </si>
  <si>
    <t>Viry</t>
  </si>
  <si>
    <t>Viuz-en-Sallaz</t>
  </si>
  <si>
    <t>Viuz-la-Chiésaz</t>
  </si>
  <si>
    <t>Vougy</t>
  </si>
  <si>
    <t>Vovray-en-Bornes</t>
  </si>
  <si>
    <t>Vulbens</t>
  </si>
  <si>
    <t>Yvoire</t>
  </si>
  <si>
    <t>74001</t>
  </si>
  <si>
    <t>74002</t>
  </si>
  <si>
    <t>74003</t>
  </si>
  <si>
    <t>74004</t>
  </si>
  <si>
    <t>74005</t>
  </si>
  <si>
    <t>74006</t>
  </si>
  <si>
    <t>74007</t>
  </si>
  <si>
    <t>74008</t>
  </si>
  <si>
    <t>74009</t>
  </si>
  <si>
    <t>74010</t>
  </si>
  <si>
    <t>74012</t>
  </si>
  <si>
    <t>74013</t>
  </si>
  <si>
    <t>74014</t>
  </si>
  <si>
    <t>74015</t>
  </si>
  <si>
    <t>74016</t>
  </si>
  <si>
    <t>74018</t>
  </si>
  <si>
    <t>74019</t>
  </si>
  <si>
    <t>74020</t>
  </si>
  <si>
    <t>74021</t>
  </si>
  <si>
    <t>74024</t>
  </si>
  <si>
    <t>74025</t>
  </si>
  <si>
    <t>74029</t>
  </si>
  <si>
    <t>74031</t>
  </si>
  <si>
    <t>74032</t>
  </si>
  <si>
    <t>74033</t>
  </si>
  <si>
    <t>74035</t>
  </si>
  <si>
    <t>74036</t>
  </si>
  <si>
    <t>74037</t>
  </si>
  <si>
    <t>74038</t>
  </si>
  <si>
    <t>74040</t>
  </si>
  <si>
    <t>74041</t>
  </si>
  <si>
    <t>74042</t>
  </si>
  <si>
    <t>74043</t>
  </si>
  <si>
    <t>74044</t>
  </si>
  <si>
    <t>74046</t>
  </si>
  <si>
    <t>74048</t>
  </si>
  <si>
    <t>74049</t>
  </si>
  <si>
    <t>74050</t>
  </si>
  <si>
    <t>74051</t>
  </si>
  <si>
    <t>74052</t>
  </si>
  <si>
    <t>74053</t>
  </si>
  <si>
    <t>74054</t>
  </si>
  <si>
    <t>74055</t>
  </si>
  <si>
    <t>74056</t>
  </si>
  <si>
    <t>74057</t>
  </si>
  <si>
    <t>74061</t>
  </si>
  <si>
    <t>74062</t>
  </si>
  <si>
    <t>74063</t>
  </si>
  <si>
    <t>74064</t>
  </si>
  <si>
    <t>74065</t>
  </si>
  <si>
    <t>74066</t>
  </si>
  <si>
    <t>74067</t>
  </si>
  <si>
    <t>74068</t>
  </si>
  <si>
    <t>74069</t>
  </si>
  <si>
    <t>74070</t>
  </si>
  <si>
    <t>74071</t>
  </si>
  <si>
    <t>74072</t>
  </si>
  <si>
    <t>74073</t>
  </si>
  <si>
    <t>74074</t>
  </si>
  <si>
    <t>74075</t>
  </si>
  <si>
    <t>74076</t>
  </si>
  <si>
    <t>74077</t>
  </si>
  <si>
    <t>74078</t>
  </si>
  <si>
    <t>74081</t>
  </si>
  <si>
    <t>74082</t>
  </si>
  <si>
    <t>74083</t>
  </si>
  <si>
    <t>74086</t>
  </si>
  <si>
    <t>74087</t>
  </si>
  <si>
    <t>74088</t>
  </si>
  <si>
    <t>74089</t>
  </si>
  <si>
    <t>74090</t>
  </si>
  <si>
    <t>74094</t>
  </si>
  <si>
    <t>74095</t>
  </si>
  <si>
    <t>74096</t>
  </si>
  <si>
    <t>74097</t>
  </si>
  <si>
    <t>74098</t>
  </si>
  <si>
    <t>74099</t>
  </si>
  <si>
    <t>74100</t>
  </si>
  <si>
    <t>74101</t>
  </si>
  <si>
    <t>74102</t>
  </si>
  <si>
    <t>74103</t>
  </si>
  <si>
    <t>74104</t>
  </si>
  <si>
    <t>74105</t>
  </si>
  <si>
    <t>74106</t>
  </si>
  <si>
    <t>74107</t>
  </si>
  <si>
    <t>74108</t>
  </si>
  <si>
    <t>74109</t>
  </si>
  <si>
    <t>74111</t>
  </si>
  <si>
    <t>74112</t>
  </si>
  <si>
    <t>74114</t>
  </si>
  <si>
    <t>74116</t>
  </si>
  <si>
    <t>74117</t>
  </si>
  <si>
    <t>74118</t>
  </si>
  <si>
    <t>74119</t>
  </si>
  <si>
    <t>74121</t>
  </si>
  <si>
    <t>74122</t>
  </si>
  <si>
    <t>74123</t>
  </si>
  <si>
    <t>74124</t>
  </si>
  <si>
    <t>74126</t>
  </si>
  <si>
    <t>74127</t>
  </si>
  <si>
    <t>74282</t>
  </si>
  <si>
    <t>74128</t>
  </si>
  <si>
    <t>74130</t>
  </si>
  <si>
    <t>74131</t>
  </si>
  <si>
    <t>74133</t>
  </si>
  <si>
    <t>74135</t>
  </si>
  <si>
    <t>74212</t>
  </si>
  <si>
    <t>74137</t>
  </si>
  <si>
    <t>74138</t>
  </si>
  <si>
    <t>74139</t>
  </si>
  <si>
    <t>74140</t>
  </si>
  <si>
    <t>74141</t>
  </si>
  <si>
    <t>74142</t>
  </si>
  <si>
    <t>74144</t>
  </si>
  <si>
    <t>74145</t>
  </si>
  <si>
    <t>74026</t>
  </si>
  <si>
    <t>74027</t>
  </si>
  <si>
    <t>74030</t>
  </si>
  <si>
    <t>74058</t>
  </si>
  <si>
    <t>74059</t>
  </si>
  <si>
    <t>74060</t>
  </si>
  <si>
    <t>74080</t>
  </si>
  <si>
    <t>74091</t>
  </si>
  <si>
    <t>74129</t>
  </si>
  <si>
    <t>74193</t>
  </si>
  <si>
    <t>74223</t>
  </si>
  <si>
    <t>74224</t>
  </si>
  <si>
    <t>74284</t>
  </si>
  <si>
    <t>74295</t>
  </si>
  <si>
    <t>74146</t>
  </si>
  <si>
    <t>74147</t>
  </si>
  <si>
    <t>74034</t>
  </si>
  <si>
    <t>74045</t>
  </si>
  <si>
    <t>74136</t>
  </si>
  <si>
    <t>74221</t>
  </si>
  <si>
    <t>74259</t>
  </si>
  <si>
    <t>74079</t>
  </si>
  <si>
    <t>74085</t>
  </si>
  <si>
    <t>74134</t>
  </si>
  <si>
    <t>74143</t>
  </si>
  <si>
    <t>74302</t>
  </si>
  <si>
    <t>74148</t>
  </si>
  <si>
    <t>74150</t>
  </si>
  <si>
    <t>74151</t>
  </si>
  <si>
    <t>74152</t>
  </si>
  <si>
    <t>74153</t>
  </si>
  <si>
    <t>74154</t>
  </si>
  <si>
    <t>74155</t>
  </si>
  <si>
    <t>74156</t>
  </si>
  <si>
    <t>74157</t>
  </si>
  <si>
    <t>74158</t>
  </si>
  <si>
    <t>74159</t>
  </si>
  <si>
    <t>74160</t>
  </si>
  <si>
    <t>74162</t>
  </si>
  <si>
    <t>74161</t>
  </si>
  <si>
    <t>74163</t>
  </si>
  <si>
    <t>74164</t>
  </si>
  <si>
    <t>74165</t>
  </si>
  <si>
    <t>74166</t>
  </si>
  <si>
    <t>74168</t>
  </si>
  <si>
    <t>74169</t>
  </si>
  <si>
    <t>74170</t>
  </si>
  <si>
    <t>74171</t>
  </si>
  <si>
    <t>74172</t>
  </si>
  <si>
    <t>74173</t>
  </si>
  <si>
    <t>74174</t>
  </si>
  <si>
    <t>74175</t>
  </si>
  <si>
    <t>74177</t>
  </si>
  <si>
    <t>74178</t>
  </si>
  <si>
    <t>74176</t>
  </si>
  <si>
    <t>74179</t>
  </si>
  <si>
    <t>74180</t>
  </si>
  <si>
    <t>74183</t>
  </si>
  <si>
    <t>74184</t>
  </si>
  <si>
    <t>74185</t>
  </si>
  <si>
    <t>74186</t>
  </si>
  <si>
    <t>74188</t>
  </si>
  <si>
    <t>74189</t>
  </si>
  <si>
    <t>74190</t>
  </si>
  <si>
    <t>74191</t>
  </si>
  <si>
    <t>74192</t>
  </si>
  <si>
    <t>74194</t>
  </si>
  <si>
    <t>74195</t>
  </si>
  <si>
    <t>74196</t>
  </si>
  <si>
    <t>74197</t>
  </si>
  <si>
    <t>74198</t>
  </si>
  <si>
    <t>74199</t>
  </si>
  <si>
    <t>74200</t>
  </si>
  <si>
    <t>74201</t>
  </si>
  <si>
    <t>74202</t>
  </si>
  <si>
    <t>74203</t>
  </si>
  <si>
    <t>74205</t>
  </si>
  <si>
    <t>74206</t>
  </si>
  <si>
    <t>74208</t>
  </si>
  <si>
    <t>74209</t>
  </si>
  <si>
    <t>74210</t>
  </si>
  <si>
    <t>74211</t>
  </si>
  <si>
    <t>74213</t>
  </si>
  <si>
    <t>74215</t>
  </si>
  <si>
    <t>74216</t>
  </si>
  <si>
    <t>74218</t>
  </si>
  <si>
    <t>74219</t>
  </si>
  <si>
    <t>74220</t>
  </si>
  <si>
    <t>74222</t>
  </si>
  <si>
    <t>74225</t>
  </si>
  <si>
    <t>74226</t>
  </si>
  <si>
    <t>74228</t>
  </si>
  <si>
    <t>74229</t>
  </si>
  <si>
    <t>74231</t>
  </si>
  <si>
    <t>74232</t>
  </si>
  <si>
    <t>74233</t>
  </si>
  <si>
    <t>74234</t>
  </si>
  <si>
    <t>74235</t>
  </si>
  <si>
    <t>74236</t>
  </si>
  <si>
    <t>74237</t>
  </si>
  <si>
    <t>74238</t>
  </si>
  <si>
    <t>74239</t>
  </si>
  <si>
    <t>74240</t>
  </si>
  <si>
    <t>74241</t>
  </si>
  <si>
    <t>74242</t>
  </si>
  <si>
    <t>74243</t>
  </si>
  <si>
    <t>74244</t>
  </si>
  <si>
    <t>74249</t>
  </si>
  <si>
    <t>74250</t>
  </si>
  <si>
    <t>74252</t>
  </si>
  <si>
    <t>74253</t>
  </si>
  <si>
    <t>74254</t>
  </si>
  <si>
    <t>74255</t>
  </si>
  <si>
    <t>74256</t>
  </si>
  <si>
    <t>74257</t>
  </si>
  <si>
    <t>74258</t>
  </si>
  <si>
    <t>74260</t>
  </si>
  <si>
    <t>74261</t>
  </si>
  <si>
    <t>74262</t>
  </si>
  <si>
    <t>74263</t>
  </si>
  <si>
    <t>74264</t>
  </si>
  <si>
    <t>74265</t>
  </si>
  <si>
    <t>74266</t>
  </si>
  <si>
    <t>74267</t>
  </si>
  <si>
    <t>74269</t>
  </si>
  <si>
    <t>74271</t>
  </si>
  <si>
    <t>74272</t>
  </si>
  <si>
    <t>74273</t>
  </si>
  <si>
    <t>74275</t>
  </si>
  <si>
    <t>74276</t>
  </si>
  <si>
    <t>74279</t>
  </si>
  <si>
    <t>74280</t>
  </si>
  <si>
    <t>74281</t>
  </si>
  <si>
    <t>74283</t>
  </si>
  <si>
    <t>74278</t>
  </si>
  <si>
    <t>74285</t>
  </si>
  <si>
    <t>74286</t>
  </si>
  <si>
    <t>74287</t>
  </si>
  <si>
    <t>74167</t>
  </si>
  <si>
    <t>74288</t>
  </si>
  <si>
    <t>74289</t>
  </si>
  <si>
    <t>74290</t>
  </si>
  <si>
    <t>74291</t>
  </si>
  <si>
    <t>74292</t>
  </si>
  <si>
    <t>74293</t>
  </si>
  <si>
    <t>74294</t>
  </si>
  <si>
    <t>74296</t>
  </si>
  <si>
    <t>74297</t>
  </si>
  <si>
    <t>74298</t>
  </si>
  <si>
    <t>74299</t>
  </si>
  <si>
    <t>74301</t>
  </si>
  <si>
    <t>74303</t>
  </si>
  <si>
    <t>74304</t>
  </si>
  <si>
    <t>74305</t>
  </si>
  <si>
    <t>74306</t>
  </si>
  <si>
    <t>74307</t>
  </si>
  <si>
    <t>74308</t>
  </si>
  <si>
    <t>74309</t>
  </si>
  <si>
    <t>74311</t>
  </si>
  <si>
    <t>74310</t>
  </si>
  <si>
    <t>74312</t>
  </si>
  <si>
    <t>74313</t>
  </si>
  <si>
    <t>74314</t>
  </si>
  <si>
    <t>74315</t>
  </si>
  <si>
    <t>CP</t>
  </si>
  <si>
    <t>typo INSEE</t>
  </si>
  <si>
    <t xml:space="preserve">couverte par le SAD </t>
  </si>
  <si>
    <t>COMMUNES D'INTERVENTION</t>
  </si>
  <si>
    <t>Contexte général Axe 4</t>
  </si>
  <si>
    <t>Coût total actions axe 4</t>
  </si>
  <si>
    <t>Coût total actions axe 3</t>
  </si>
  <si>
    <t>Coût total axe 3</t>
  </si>
  <si>
    <t>part d'autofinancement par le SAD</t>
  </si>
  <si>
    <t xml:space="preserve">part sollicitée auprès du CD </t>
  </si>
  <si>
    <t>Axe 1 : Accompagner des personnes dont le profil de prise en charge présente des spécificités</t>
  </si>
  <si>
    <t>Axe 2 : Contribuer à garantir l’effectivité de la réponse sur l’ensemble du territoire</t>
  </si>
  <si>
    <t>Axe 4 : Améliorer la qualité de vie au travail des intervenants</t>
  </si>
  <si>
    <t xml:space="preserve">Axe 3 : Intervenir sur une amplitude horaire incluant les soirs, les week-ends et jours fériés </t>
  </si>
  <si>
    <t>Nb d'heures annuelles après 19h</t>
  </si>
  <si>
    <t>Nb d'heures annuelles les samedis</t>
  </si>
  <si>
    <t>Nb d'heures annuelles les dim et JF</t>
  </si>
  <si>
    <t xml:space="preserve">Indicateurs : </t>
  </si>
  <si>
    <t>Objectif 1 - Prises en charge spécifiques</t>
  </si>
  <si>
    <t>Objectif 2 - Couverture territoriale</t>
  </si>
  <si>
    <t>Objectif 3 - Amplitude horaire</t>
  </si>
  <si>
    <t>Objectif 4 - QVT</t>
  </si>
  <si>
    <t xml:space="preserve">Ce document Excel constitue l'annexe 1 de l'Appel à candidatures du Département de la Haute-Savoie pour le financement d'une dotation qualité à destination des SAD. Il permet d'analyser les propositions détaillées de chaque service. Un document non transmis ou partiellement rempli rend la candidature irrecevable.
Pour chaque objectif, il est possible de diminuer ou d'augmenter le nombre d'actions proposées. 
Chaque action proposée doit faire l'objet d'une description du contexte, de l'action, d'un chiffrage précis ainsi qu'une proposition d'indicateurs. 
Ce document est à renvoyer au format excel. 
Pour toute question, envoyez un mail à autonomie-osms@hautesavoie.fr </t>
  </si>
  <si>
    <t xml:space="preserve">Des propositions de justificatifs permettant le contrôle de l'effectivité des actions sont attendus. Ils seront débattus lors des négociations et feront ensuite, sur toute la vie du CPOM, l'objet d'un contrôle annuel par le CD. </t>
  </si>
  <si>
    <t>Detaillez dans cette cellule le plus précisement possible, les calculs nécessaires à l'obtention des coûts indiqués dans les cellules C8 à G8</t>
  </si>
  <si>
    <t xml:space="preserve">Des propositions d'indicateurs de réussite sont attendues afin de pouvoir mesurer le niveau de réalisation de l'action. 
Inscrivez ci-dessous, en colonne B, les indicateurs proposés, ainsi qu'en colonne C à G, le niveau attendu pour chaque année du CPOM.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</si>
</sst>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3" formatCode="_-* #,##0.00_-;\-* #,##0.00_-;_-* &quot;-&quot;??_-;_-@_-"/>
    <numFmt numFmtId="164" formatCode="#,##0.00\ &quot;€&quot;"/>
    <numFmt numFmtId="165" formatCode="_-* #,##0_-;\-* #,##0_-;_-* &quot;-&quot;??_-;_-@_-"/>
    <numFmt numFmtId="166" formatCode="#,##0\ &quot;€&quot;"/>
    <numFmt numFmtId="167" formatCode="_-* #,##0.0_-;\-* #,##0.0_-;_-* &quot;-&quot;??_-;_-@_-"/>
    <numFmt numFmtId="168" formatCode="0.0%"/>
  </numFmts>
  <fonts count="24" x14ac:knownFonts="1">
    <font>
      <sz val="10"/>
      <color theme="1"/>
      <name val="Frutiger LT 45 Light"/>
      <family val="2"/>
    </font>
    <font>
      <sz val="11"/>
      <color theme="1"/>
      <name val="Calibri"/>
      <family val="2"/>
      <scheme val="minor"/>
    </font>
    <font>
      <sz val="11"/>
      <color theme="1"/>
      <name val="Calibri"/>
      <family val="2"/>
      <scheme val="minor"/>
    </font>
    <font>
      <sz val="9"/>
      <color theme="1"/>
      <name val="Frutiger LT 45 Light"/>
      <family val="2"/>
    </font>
    <font>
      <b/>
      <sz val="9"/>
      <color theme="1"/>
      <name val="Frutiger LT 45 Light"/>
      <family val="2"/>
    </font>
    <font>
      <sz val="10"/>
      <color theme="1"/>
      <name val="Frutiger LT 45 Light"/>
      <family val="2"/>
    </font>
    <font>
      <b/>
      <sz val="9"/>
      <name val="Frutiger LT 45 Light"/>
      <family val="2"/>
    </font>
    <font>
      <sz val="12"/>
      <name val="Calibri"/>
      <family val="2"/>
    </font>
    <font>
      <b/>
      <sz val="16"/>
      <name val="Montserrat"/>
    </font>
    <font>
      <sz val="10"/>
      <color theme="1"/>
      <name val="Montserrat"/>
    </font>
    <font>
      <b/>
      <sz val="10"/>
      <name val="Montserrat"/>
    </font>
    <font>
      <sz val="9"/>
      <name val="Montserrat"/>
    </font>
    <font>
      <b/>
      <sz val="10"/>
      <color theme="1"/>
      <name val="Montserrat"/>
    </font>
    <font>
      <i/>
      <sz val="10"/>
      <color theme="1"/>
      <name val="Montserrat"/>
    </font>
    <font>
      <b/>
      <i/>
      <sz val="10"/>
      <color theme="1"/>
      <name val="Montserrat"/>
    </font>
    <font>
      <sz val="10"/>
      <name val="Montserrat"/>
    </font>
    <font>
      <i/>
      <sz val="10"/>
      <name val="Montserrat"/>
    </font>
    <font>
      <sz val="12"/>
      <name val="Montserrat"/>
    </font>
    <font>
      <b/>
      <sz val="14"/>
      <color theme="1"/>
      <name val="Montserrat"/>
    </font>
    <font>
      <i/>
      <sz val="8"/>
      <name val="Montserrat"/>
    </font>
    <font>
      <i/>
      <sz val="8"/>
      <color theme="1"/>
      <name val="Montserrat"/>
    </font>
    <font>
      <sz val="8"/>
      <color theme="1"/>
      <name val="Montserrat"/>
    </font>
    <font>
      <sz val="9"/>
      <color theme="1"/>
      <name val="Montserrat"/>
    </font>
    <font>
      <sz val="9"/>
      <color rgb="FF000000"/>
      <name val="Montserrat"/>
    </font>
  </fonts>
  <fills count="15">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2"/>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3" tint="0.79998168889431442"/>
        <bgColor indexed="64"/>
      </patternFill>
    </fill>
    <fill>
      <patternFill patternType="solid">
        <fgColor theme="5" tint="0.59999389629810485"/>
        <bgColor indexed="64"/>
      </patternFill>
    </fill>
    <fill>
      <patternFill patternType="solid">
        <fgColor theme="9" tint="0.59999389629810485"/>
        <bgColor indexed="64"/>
      </patternFill>
    </fill>
    <fill>
      <patternFill patternType="solid">
        <fgColor theme="7" tint="0.59999389629810485"/>
        <bgColor indexed="64"/>
      </patternFill>
    </fill>
    <fill>
      <patternFill patternType="solid">
        <fgColor rgb="FFE94437"/>
        <bgColor indexed="64"/>
      </patternFill>
    </fill>
    <fill>
      <patternFill patternType="solid">
        <fgColor rgb="FFFF3300"/>
        <bgColor indexed="64"/>
      </patternFill>
    </fill>
    <fill>
      <patternFill patternType="solid">
        <fgColor rgb="FFFFFF00"/>
        <bgColor indexed="64"/>
      </patternFill>
    </fill>
  </fills>
  <borders count="5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bottom/>
      <diagonal/>
    </border>
    <border>
      <left/>
      <right/>
      <top/>
      <bottom style="medium">
        <color indexed="64"/>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theme="0" tint="-0.14996795556505021"/>
      </bottom>
      <diagonal/>
    </border>
    <border>
      <left style="dotted">
        <color indexed="64"/>
      </left>
      <right/>
      <top style="thin">
        <color indexed="64"/>
      </top>
      <bottom style="thin">
        <color theme="0" tint="-0.14996795556505021"/>
      </bottom>
      <diagonal/>
    </border>
    <border>
      <left/>
      <right/>
      <top style="thin">
        <color indexed="64"/>
      </top>
      <bottom style="thin">
        <color theme="0" tint="-0.14996795556505021"/>
      </bottom>
      <diagonal/>
    </border>
    <border>
      <left/>
      <right style="thin">
        <color indexed="64"/>
      </right>
      <top style="thin">
        <color indexed="64"/>
      </top>
      <bottom style="thin">
        <color theme="0" tint="-0.14996795556505021"/>
      </bottom>
      <diagonal/>
    </border>
    <border>
      <left style="thin">
        <color indexed="64"/>
      </left>
      <right style="dotted">
        <color indexed="64"/>
      </right>
      <top style="thin">
        <color theme="0" tint="-0.14996795556505021"/>
      </top>
      <bottom style="thin">
        <color theme="0" tint="-0.14996795556505021"/>
      </bottom>
      <diagonal/>
    </border>
    <border>
      <left style="dotted">
        <color indexed="64"/>
      </left>
      <right/>
      <top style="thin">
        <color theme="0" tint="-0.14996795556505021"/>
      </top>
      <bottom style="thin">
        <color theme="0" tint="-0.14996795556505021"/>
      </bottom>
      <diagonal/>
    </border>
    <border>
      <left/>
      <right/>
      <top style="thin">
        <color theme="0" tint="-0.14996795556505021"/>
      </top>
      <bottom style="thin">
        <color theme="0" tint="-0.14996795556505021"/>
      </bottom>
      <diagonal/>
    </border>
    <border>
      <left/>
      <right style="thin">
        <color indexed="64"/>
      </right>
      <top style="thin">
        <color theme="0" tint="-0.14996795556505021"/>
      </top>
      <bottom style="thin">
        <color theme="0" tint="-0.14996795556505021"/>
      </bottom>
      <diagonal/>
    </border>
    <border>
      <left style="thin">
        <color indexed="64"/>
      </left>
      <right style="dotted">
        <color indexed="64"/>
      </right>
      <top style="thin">
        <color theme="0" tint="-0.14996795556505021"/>
      </top>
      <bottom style="thin">
        <color indexed="64"/>
      </bottom>
      <diagonal/>
    </border>
    <border>
      <left style="dotted">
        <color indexed="64"/>
      </left>
      <right/>
      <top style="thin">
        <color theme="0" tint="-0.14996795556505021"/>
      </top>
      <bottom style="thin">
        <color indexed="64"/>
      </bottom>
      <diagonal/>
    </border>
    <border>
      <left/>
      <right/>
      <top style="thin">
        <color theme="0" tint="-0.14996795556505021"/>
      </top>
      <bottom style="thin">
        <color indexed="64"/>
      </bottom>
      <diagonal/>
    </border>
    <border>
      <left/>
      <right style="thin">
        <color indexed="64"/>
      </right>
      <top style="thin">
        <color theme="0" tint="-0.14996795556505021"/>
      </top>
      <bottom style="thin">
        <color indexed="64"/>
      </bottom>
      <diagonal/>
    </border>
    <border>
      <left style="thin">
        <color indexed="64"/>
      </left>
      <right style="thin">
        <color indexed="64"/>
      </right>
      <top style="thin">
        <color theme="0" tint="-0.14996795556505021"/>
      </top>
      <bottom style="thin">
        <color theme="0" tint="-0.14996795556505021"/>
      </bottom>
      <diagonal/>
    </border>
    <border>
      <left style="thin">
        <color indexed="64"/>
      </left>
      <right style="thin">
        <color indexed="64"/>
      </right>
      <top style="thin">
        <color theme="0" tint="-0.14996795556505021"/>
      </top>
      <bottom style="thin">
        <color indexed="64"/>
      </bottom>
      <diagonal/>
    </border>
    <border>
      <left style="thin">
        <color indexed="64"/>
      </left>
      <right style="thin">
        <color indexed="64"/>
      </right>
      <top style="thin">
        <color indexed="64"/>
      </top>
      <bottom style="thin">
        <color theme="0" tint="-0.24994659260841701"/>
      </bottom>
      <diagonal/>
    </border>
    <border>
      <left style="thin">
        <color indexed="64"/>
      </left>
      <right style="thin">
        <color indexed="64"/>
      </right>
      <top/>
      <bottom style="thin">
        <color theme="0" tint="-0.14996795556505021"/>
      </bottom>
      <diagonal/>
    </border>
    <border>
      <left/>
      <right style="thin">
        <color indexed="64"/>
      </right>
      <top style="thin">
        <color indexed="64"/>
      </top>
      <bottom style="thin">
        <color theme="0" tint="-0.24994659260841701"/>
      </bottom>
      <diagonal/>
    </border>
    <border>
      <left style="thin">
        <color auto="1"/>
      </left>
      <right style="thin">
        <color auto="1"/>
      </right>
      <top style="thin">
        <color theme="0" tint="-0.24994659260841701"/>
      </top>
      <bottom style="thin">
        <color auto="1"/>
      </bottom>
      <diagonal/>
    </border>
    <border>
      <left style="thin">
        <color indexed="64"/>
      </left>
      <right style="thin">
        <color indexed="64"/>
      </right>
      <top style="thin">
        <color theme="0" tint="-0.14996795556505021"/>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s>
  <cellStyleXfs count="7">
    <xf numFmtId="0" fontId="0" fillId="0" borderId="0"/>
    <xf numFmtId="43" fontId="5" fillId="0" borderId="0" applyFont="0" applyFill="0" applyBorder="0" applyAlignment="0" applyProtection="0"/>
    <xf numFmtId="9" fontId="5" fillId="0" borderId="0" applyFont="0" applyFill="0" applyBorder="0" applyAlignment="0" applyProtection="0"/>
    <xf numFmtId="0" fontId="2" fillId="0" borderId="0"/>
    <xf numFmtId="0" fontId="7" fillId="0" borderId="0"/>
    <xf numFmtId="43" fontId="5" fillId="0" borderId="0" applyFont="0" applyFill="0" applyBorder="0" applyAlignment="0" applyProtection="0"/>
    <xf numFmtId="0" fontId="1" fillId="0" borderId="0"/>
  </cellStyleXfs>
  <cellXfs count="174">
    <xf numFmtId="0" fontId="0" fillId="0" borderId="0" xfId="0"/>
    <xf numFmtId="0" fontId="3" fillId="5" borderId="16" xfId="0" applyFont="1" applyFill="1" applyBorder="1"/>
    <xf numFmtId="0" fontId="3" fillId="5" borderId="19" xfId="0" applyFont="1" applyFill="1" applyBorder="1"/>
    <xf numFmtId="0" fontId="3" fillId="0" borderId="10" xfId="0" applyFont="1" applyBorder="1"/>
    <xf numFmtId="0" fontId="3" fillId="0" borderId="11" xfId="0" applyFont="1" applyBorder="1"/>
    <xf numFmtId="0" fontId="3" fillId="5" borderId="17" xfId="0" applyFont="1" applyFill="1" applyBorder="1"/>
    <xf numFmtId="0" fontId="3" fillId="5" borderId="20" xfId="0" applyFont="1" applyFill="1" applyBorder="1"/>
    <xf numFmtId="0" fontId="3" fillId="5" borderId="18" xfId="0" applyFont="1" applyFill="1" applyBorder="1"/>
    <xf numFmtId="0" fontId="4" fillId="0" borderId="1" xfId="0" applyFont="1" applyBorder="1"/>
    <xf numFmtId="166" fontId="3" fillId="0" borderId="21" xfId="0" applyNumberFormat="1" applyFont="1" applyBorder="1" applyAlignment="1">
      <alignment horizontal="center" vertical="center"/>
    </xf>
    <xf numFmtId="164" fontId="3" fillId="0" borderId="22" xfId="0" applyNumberFormat="1" applyFont="1" applyBorder="1" applyAlignment="1">
      <alignment horizontal="center"/>
    </xf>
    <xf numFmtId="166" fontId="3" fillId="0" borderId="25" xfId="0" applyNumberFormat="1" applyFont="1" applyBorder="1" applyAlignment="1">
      <alignment horizontal="center" vertical="center"/>
    </xf>
    <xf numFmtId="164" fontId="3" fillId="0" borderId="26" xfId="0" applyNumberFormat="1" applyFont="1" applyBorder="1" applyAlignment="1">
      <alignment horizontal="center"/>
    </xf>
    <xf numFmtId="166" fontId="4" fillId="0" borderId="27" xfId="0" applyNumberFormat="1" applyFont="1" applyBorder="1" applyAlignment="1">
      <alignment horizontal="center" vertical="center"/>
    </xf>
    <xf numFmtId="164" fontId="4" fillId="0" borderId="28" xfId="0" applyNumberFormat="1" applyFont="1" applyBorder="1" applyAlignment="1">
      <alignment horizontal="center"/>
    </xf>
    <xf numFmtId="0" fontId="9" fillId="0" borderId="0" xfId="0" applyFont="1"/>
    <xf numFmtId="0" fontId="9" fillId="4" borderId="0" xfId="0" applyFont="1" applyFill="1"/>
    <xf numFmtId="0" fontId="9" fillId="0" borderId="0" xfId="0" applyFont="1" applyAlignment="1">
      <alignment vertical="center"/>
    </xf>
    <xf numFmtId="0" fontId="10" fillId="2" borderId="1" xfId="0" applyFont="1" applyFill="1" applyBorder="1" applyAlignment="1">
      <alignment vertical="center" wrapText="1"/>
    </xf>
    <xf numFmtId="0" fontId="15" fillId="2" borderId="1" xfId="0" applyFont="1" applyFill="1" applyBorder="1" applyAlignment="1">
      <alignment vertical="center" wrapText="1"/>
    </xf>
    <xf numFmtId="0" fontId="15" fillId="2" borderId="2" xfId="0" applyFont="1" applyFill="1" applyBorder="1" applyAlignment="1">
      <alignment vertical="center" wrapText="1"/>
    </xf>
    <xf numFmtId="0" fontId="17" fillId="2" borderId="0" xfId="0" applyFont="1" applyFill="1" applyBorder="1" applyAlignment="1">
      <alignment horizontal="left" vertical="center" indent="1"/>
    </xf>
    <xf numFmtId="0" fontId="15" fillId="2" borderId="0" xfId="0" applyFont="1" applyFill="1" applyAlignment="1" applyProtection="1">
      <alignment horizontal="left" vertical="top" wrapText="1"/>
      <protection locked="0"/>
    </xf>
    <xf numFmtId="0" fontId="15" fillId="2" borderId="1" xfId="0" applyFont="1" applyFill="1" applyBorder="1" applyAlignment="1">
      <alignment vertical="center"/>
    </xf>
    <xf numFmtId="166" fontId="15" fillId="2" borderId="1" xfId="0" applyNumberFormat="1" applyFont="1" applyFill="1" applyBorder="1" applyAlignment="1" applyProtection="1">
      <alignment horizontal="center" vertical="center"/>
      <protection locked="0"/>
    </xf>
    <xf numFmtId="0" fontId="11" fillId="2" borderId="1" xfId="0" applyFont="1" applyFill="1" applyBorder="1" applyAlignment="1">
      <alignment horizontal="left" vertical="center" wrapText="1"/>
    </xf>
    <xf numFmtId="0" fontId="15" fillId="2" borderId="0" xfId="0" applyFont="1" applyFill="1"/>
    <xf numFmtId="0" fontId="15" fillId="2" borderId="1" xfId="0" applyFont="1" applyFill="1" applyBorder="1" applyAlignment="1" applyProtection="1">
      <alignment vertical="center" wrapText="1"/>
      <protection locked="0"/>
    </xf>
    <xf numFmtId="0" fontId="16" fillId="2" borderId="1" xfId="0" applyFont="1" applyFill="1" applyBorder="1" applyAlignment="1" applyProtection="1">
      <alignment vertical="center" wrapText="1"/>
      <protection locked="0"/>
    </xf>
    <xf numFmtId="0" fontId="15" fillId="12" borderId="1" xfId="0" applyFont="1" applyFill="1" applyBorder="1" applyAlignment="1">
      <alignment wrapText="1"/>
    </xf>
    <xf numFmtId="0" fontId="11" fillId="7" borderId="12" xfId="0" applyFont="1" applyFill="1" applyBorder="1" applyAlignment="1">
      <alignment horizontal="center" vertical="center" wrapText="1"/>
    </xf>
    <xf numFmtId="0" fontId="15" fillId="2" borderId="0" xfId="0" applyFont="1" applyFill="1" applyAlignment="1">
      <alignment horizontal="left"/>
    </xf>
    <xf numFmtId="0" fontId="15" fillId="2" borderId="1" xfId="0" applyFont="1" applyFill="1" applyBorder="1" applyAlignment="1">
      <alignment horizontal="left" vertical="center"/>
    </xf>
    <xf numFmtId="0" fontId="11" fillId="2" borderId="13" xfId="0" applyFont="1" applyFill="1" applyBorder="1" applyAlignment="1">
      <alignment horizontal="center" vertical="center" wrapText="1"/>
    </xf>
    <xf numFmtId="0" fontId="11" fillId="2" borderId="14" xfId="0" applyFont="1" applyFill="1" applyBorder="1" applyAlignment="1">
      <alignment horizontal="center" vertical="center" wrapText="1"/>
    </xf>
    <xf numFmtId="0" fontId="11" fillId="2" borderId="15" xfId="0" applyFont="1" applyFill="1" applyBorder="1" applyAlignment="1">
      <alignment horizontal="center" vertical="center" wrapText="1"/>
    </xf>
    <xf numFmtId="0" fontId="9" fillId="0" borderId="2" xfId="0" applyFont="1" applyBorder="1"/>
    <xf numFmtId="0" fontId="9" fillId="0" borderId="3" xfId="0" applyFont="1" applyBorder="1"/>
    <xf numFmtId="0" fontId="9" fillId="0" borderId="4" xfId="0" applyFont="1" applyBorder="1"/>
    <xf numFmtId="0" fontId="9" fillId="0" borderId="5" xfId="0" applyFont="1" applyBorder="1"/>
    <xf numFmtId="0" fontId="9" fillId="0" borderId="6" xfId="0" applyFont="1" applyBorder="1"/>
    <xf numFmtId="0" fontId="12" fillId="2" borderId="29" xfId="0" applyFont="1" applyFill="1" applyBorder="1" applyAlignment="1">
      <alignment horizontal="left" vertical="center"/>
    </xf>
    <xf numFmtId="0" fontId="12" fillId="2" borderId="33" xfId="0" applyFont="1" applyFill="1" applyBorder="1" applyAlignment="1">
      <alignment horizontal="left" vertical="center"/>
    </xf>
    <xf numFmtId="0" fontId="12" fillId="2" borderId="37" xfId="0" applyFont="1" applyFill="1" applyBorder="1" applyAlignment="1">
      <alignment horizontal="left" vertical="center"/>
    </xf>
    <xf numFmtId="0" fontId="14" fillId="2" borderId="0" xfId="0" applyFont="1" applyFill="1" applyAlignment="1">
      <alignment horizontal="center" vertical="center"/>
    </xf>
    <xf numFmtId="0" fontId="10" fillId="9" borderId="1" xfId="0" applyFont="1" applyFill="1" applyBorder="1" applyAlignment="1">
      <alignment horizontal="center" vertical="center" wrapText="1"/>
    </xf>
    <xf numFmtId="0" fontId="10" fillId="7" borderId="1" xfId="0" applyFont="1" applyFill="1" applyBorder="1" applyAlignment="1">
      <alignment horizontal="center" vertical="center" wrapText="1"/>
    </xf>
    <xf numFmtId="0" fontId="9" fillId="2" borderId="43" xfId="0" applyFont="1" applyFill="1" applyBorder="1" applyAlignment="1">
      <alignment horizontal="left" vertical="center"/>
    </xf>
    <xf numFmtId="165" fontId="12" fillId="2" borderId="43" xfId="1" applyNumberFormat="1" applyFont="1" applyFill="1" applyBorder="1" applyAlignment="1">
      <alignment horizontal="center" vertical="center"/>
    </xf>
    <xf numFmtId="165" fontId="12" fillId="2" borderId="45" xfId="1" applyNumberFormat="1" applyFont="1" applyFill="1" applyBorder="1" applyAlignment="1">
      <alignment horizontal="center" vertical="center"/>
    </xf>
    <xf numFmtId="0" fontId="9" fillId="2" borderId="44" xfId="0" applyFont="1" applyFill="1" applyBorder="1" applyAlignment="1">
      <alignment horizontal="right" vertical="center"/>
    </xf>
    <xf numFmtId="165" fontId="9" fillId="4" borderId="44" xfId="1" applyNumberFormat="1" applyFont="1" applyFill="1" applyBorder="1" applyProtection="1">
      <protection locked="0"/>
    </xf>
    <xf numFmtId="0" fontId="9" fillId="2" borderId="41" xfId="0" applyFont="1" applyFill="1" applyBorder="1" applyAlignment="1">
      <alignment horizontal="right" vertical="center"/>
    </xf>
    <xf numFmtId="165" fontId="9" fillId="4" borderId="41" xfId="1" applyNumberFormat="1" applyFont="1" applyFill="1" applyBorder="1" applyProtection="1">
      <protection locked="0"/>
    </xf>
    <xf numFmtId="0" fontId="9" fillId="2" borderId="42" xfId="0" applyFont="1" applyFill="1" applyBorder="1" applyAlignment="1">
      <alignment horizontal="right" vertical="center" wrapText="1"/>
    </xf>
    <xf numFmtId="165" fontId="9" fillId="4" borderId="42" xfId="1" applyNumberFormat="1" applyFont="1" applyFill="1" applyBorder="1" applyAlignment="1" applyProtection="1">
      <alignment vertical="center"/>
      <protection locked="0"/>
    </xf>
    <xf numFmtId="0" fontId="10" fillId="10" borderId="1"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2" fillId="2" borderId="43" xfId="0" applyFont="1" applyFill="1" applyBorder="1" applyAlignment="1">
      <alignment horizontal="left" vertical="center"/>
    </xf>
    <xf numFmtId="167" fontId="12" fillId="2" borderId="43" xfId="1" applyNumberFormat="1" applyFont="1" applyFill="1" applyBorder="1" applyAlignment="1">
      <alignment horizontal="center" vertical="center"/>
    </xf>
    <xf numFmtId="167" fontId="12" fillId="2" borderId="45" xfId="1" applyNumberFormat="1" applyFont="1" applyFill="1" applyBorder="1" applyAlignment="1">
      <alignment horizontal="center" vertical="center"/>
    </xf>
    <xf numFmtId="167" fontId="9" fillId="4" borderId="44" xfId="1" applyNumberFormat="1" applyFont="1" applyFill="1" applyBorder="1" applyProtection="1">
      <protection locked="0"/>
    </xf>
    <xf numFmtId="0" fontId="9" fillId="2" borderId="47" xfId="0" applyFont="1" applyFill="1" applyBorder="1" applyAlignment="1">
      <alignment horizontal="right" vertical="center"/>
    </xf>
    <xf numFmtId="167" fontId="9" fillId="4" borderId="47" xfId="1" applyNumberFormat="1" applyFont="1" applyFill="1" applyBorder="1" applyProtection="1">
      <protection locked="0"/>
    </xf>
    <xf numFmtId="0" fontId="9" fillId="2" borderId="46" xfId="0" applyFont="1" applyFill="1" applyBorder="1" applyAlignment="1">
      <alignment horizontal="right" vertical="center"/>
    </xf>
    <xf numFmtId="165" fontId="9" fillId="4" borderId="46" xfId="1" applyNumberFormat="1" applyFont="1" applyFill="1" applyBorder="1" applyProtection="1">
      <protection locked="0"/>
    </xf>
    <xf numFmtId="0" fontId="14" fillId="0" borderId="0" xfId="0" applyFont="1" applyAlignment="1">
      <alignment horizontal="center" vertical="center"/>
    </xf>
    <xf numFmtId="0" fontId="10" fillId="11" borderId="10" xfId="0" applyFont="1" applyFill="1" applyBorder="1" applyAlignment="1">
      <alignment horizontal="center" vertical="center" wrapText="1"/>
    </xf>
    <xf numFmtId="0" fontId="10" fillId="6" borderId="10" xfId="0" applyFont="1" applyFill="1" applyBorder="1" applyAlignment="1">
      <alignment horizontal="center" vertical="center" wrapText="1"/>
    </xf>
    <xf numFmtId="0" fontId="9" fillId="0" borderId="43" xfId="0" applyFont="1" applyBorder="1" applyAlignment="1">
      <alignment horizontal="right"/>
    </xf>
    <xf numFmtId="3" fontId="9" fillId="0" borderId="43" xfId="0" applyNumberFormat="1" applyFont="1" applyBorder="1" applyAlignment="1">
      <alignment horizontal="center"/>
    </xf>
    <xf numFmtId="0" fontId="9" fillId="0" borderId="46" xfId="0" applyFont="1" applyBorder="1" applyAlignment="1">
      <alignment horizontal="right"/>
    </xf>
    <xf numFmtId="168" fontId="9" fillId="0" borderId="46" xfId="2" applyNumberFormat="1" applyFont="1" applyBorder="1" applyAlignment="1">
      <alignment horizontal="center"/>
    </xf>
    <xf numFmtId="0" fontId="9" fillId="0" borderId="7" xfId="0" applyFont="1" applyBorder="1"/>
    <xf numFmtId="0" fontId="9" fillId="0" borderId="8" xfId="0" applyFont="1" applyBorder="1"/>
    <xf numFmtId="0" fontId="9" fillId="0" borderId="9" xfId="0" applyFont="1" applyBorder="1"/>
    <xf numFmtId="166" fontId="15" fillId="4" borderId="1" xfId="0" applyNumberFormat="1" applyFont="1" applyFill="1" applyBorder="1" applyAlignment="1" applyProtection="1">
      <alignment horizontal="center" vertical="center"/>
      <protection locked="0"/>
    </xf>
    <xf numFmtId="166" fontId="11" fillId="4" borderId="1" xfId="0" applyNumberFormat="1" applyFont="1" applyFill="1" applyBorder="1" applyAlignment="1">
      <alignment horizontal="center" vertical="center" wrapText="1"/>
    </xf>
    <xf numFmtId="0" fontId="15" fillId="4" borderId="1" xfId="0" applyFont="1" applyFill="1" applyBorder="1" applyAlignment="1" applyProtection="1">
      <alignment vertical="center" wrapText="1"/>
      <protection locked="0"/>
    </xf>
    <xf numFmtId="0" fontId="15" fillId="4" borderId="1" xfId="0" applyFont="1" applyFill="1" applyBorder="1" applyAlignment="1" applyProtection="1">
      <alignment horizontal="center" vertical="center" wrapText="1"/>
      <protection locked="0"/>
    </xf>
    <xf numFmtId="0" fontId="16" fillId="4" borderId="1" xfId="0" applyFont="1" applyFill="1" applyBorder="1" applyAlignment="1" applyProtection="1">
      <alignment vertical="center" wrapText="1"/>
      <protection locked="0"/>
    </xf>
    <xf numFmtId="0" fontId="9" fillId="2" borderId="2" xfId="0" applyFont="1" applyFill="1" applyBorder="1" applyAlignment="1">
      <alignment horizontal="right" vertical="center"/>
    </xf>
    <xf numFmtId="0" fontId="9" fillId="2" borderId="5" xfId="0" applyFont="1" applyFill="1" applyBorder="1" applyAlignment="1">
      <alignment horizontal="right" vertical="center"/>
    </xf>
    <xf numFmtId="0" fontId="9" fillId="2" borderId="7" xfId="0" applyFont="1" applyFill="1" applyBorder="1" applyAlignment="1">
      <alignment horizontal="right" vertical="center"/>
    </xf>
    <xf numFmtId="165" fontId="9" fillId="4" borderId="10" xfId="1" applyNumberFormat="1" applyFont="1" applyFill="1" applyBorder="1" applyProtection="1">
      <protection locked="0"/>
    </xf>
    <xf numFmtId="165" fontId="9" fillId="4" borderId="11" xfId="1" applyNumberFormat="1" applyFont="1" applyFill="1" applyBorder="1" applyProtection="1">
      <protection locked="0"/>
    </xf>
    <xf numFmtId="165" fontId="9" fillId="4" borderId="12" xfId="1" applyNumberFormat="1" applyFont="1" applyFill="1" applyBorder="1" applyProtection="1">
      <protection locked="0"/>
    </xf>
    <xf numFmtId="0" fontId="15" fillId="2" borderId="0" xfId="0" applyFont="1" applyFill="1" applyBorder="1" applyAlignment="1">
      <alignment vertical="center"/>
    </xf>
    <xf numFmtId="0" fontId="16" fillId="2" borderId="0" xfId="0" applyFont="1" applyFill="1" applyBorder="1" applyAlignment="1">
      <alignment horizontal="left" vertical="center" wrapText="1"/>
    </xf>
    <xf numFmtId="0" fontId="15" fillId="2" borderId="0" xfId="0" applyFont="1" applyFill="1" applyBorder="1" applyAlignment="1">
      <alignment horizontal="left" vertical="center"/>
    </xf>
    <xf numFmtId="0" fontId="22" fillId="2" borderId="1" xfId="0" applyFont="1" applyFill="1" applyBorder="1"/>
    <xf numFmtId="0" fontId="23" fillId="2" borderId="1" xfId="0" applyFont="1" applyFill="1" applyBorder="1"/>
    <xf numFmtId="0" fontId="9" fillId="0" borderId="1" xfId="0" applyFont="1" applyBorder="1" applyAlignment="1">
      <alignment horizontal="center" vertical="center"/>
    </xf>
    <xf numFmtId="0" fontId="15" fillId="2" borderId="0" xfId="0" applyFont="1" applyFill="1" applyBorder="1" applyAlignment="1">
      <alignment wrapText="1"/>
    </xf>
    <xf numFmtId="0" fontId="4" fillId="13" borderId="13" xfId="0" applyFont="1" applyFill="1" applyBorder="1" applyAlignment="1">
      <alignment horizontal="center"/>
    </xf>
    <xf numFmtId="0" fontId="6" fillId="9" borderId="13" xfId="0" applyFont="1" applyFill="1" applyBorder="1" applyAlignment="1">
      <alignment horizontal="center"/>
    </xf>
    <xf numFmtId="0" fontId="3" fillId="5" borderId="0" xfId="0" applyFont="1" applyFill="1" applyBorder="1"/>
    <xf numFmtId="0" fontId="0" fillId="5" borderId="51" xfId="0" applyFill="1" applyBorder="1"/>
    <xf numFmtId="0" fontId="0" fillId="5" borderId="52" xfId="0" applyFill="1" applyBorder="1"/>
    <xf numFmtId="0" fontId="0" fillId="5" borderId="53" xfId="0" applyFill="1" applyBorder="1"/>
    <xf numFmtId="0" fontId="9" fillId="14" borderId="1" xfId="0" applyFont="1" applyFill="1" applyBorder="1" applyAlignment="1">
      <alignment horizontal="center" vertical="center" wrapText="1"/>
    </xf>
    <xf numFmtId="0" fontId="9" fillId="14" borderId="1" xfId="0" applyFont="1" applyFill="1" applyBorder="1"/>
    <xf numFmtId="0" fontId="0" fillId="14" borderId="0" xfId="0" applyFill="1"/>
    <xf numFmtId="0" fontId="4" fillId="0" borderId="1" xfId="0" applyFont="1" applyBorder="1" applyAlignment="1">
      <alignment wrapText="1"/>
    </xf>
    <xf numFmtId="0" fontId="8" fillId="8" borderId="48" xfId="0" applyFont="1" applyFill="1" applyBorder="1" applyAlignment="1">
      <alignment horizontal="center" vertical="center"/>
    </xf>
    <xf numFmtId="0" fontId="8" fillId="8" borderId="49" xfId="0" applyFont="1" applyFill="1" applyBorder="1" applyAlignment="1">
      <alignment horizontal="center" vertical="center"/>
    </xf>
    <xf numFmtId="0" fontId="8" fillId="8" borderId="50" xfId="0" applyFont="1" applyFill="1" applyBorder="1" applyAlignment="1">
      <alignment horizontal="center" vertical="center"/>
    </xf>
    <xf numFmtId="0" fontId="9" fillId="8" borderId="48" xfId="0" applyFont="1" applyFill="1" applyBorder="1" applyAlignment="1">
      <alignment horizontal="left" vertical="top" wrapText="1"/>
    </xf>
    <xf numFmtId="0" fontId="9" fillId="8" borderId="49" xfId="0" applyFont="1" applyFill="1" applyBorder="1" applyAlignment="1">
      <alignment horizontal="left" vertical="top" wrapText="1"/>
    </xf>
    <xf numFmtId="0" fontId="9" fillId="8" borderId="50" xfId="0" applyFont="1" applyFill="1" applyBorder="1" applyAlignment="1">
      <alignment horizontal="left" vertical="top" wrapText="1"/>
    </xf>
    <xf numFmtId="0" fontId="9" fillId="4" borderId="34" xfId="0" applyFont="1" applyFill="1" applyBorder="1" applyAlignment="1" applyProtection="1">
      <alignment horizontal="center" vertical="center"/>
      <protection locked="0"/>
    </xf>
    <xf numFmtId="0" fontId="9" fillId="4" borderId="35" xfId="0" applyFont="1" applyFill="1" applyBorder="1" applyAlignment="1" applyProtection="1">
      <alignment horizontal="center" vertical="center"/>
      <protection locked="0"/>
    </xf>
    <xf numFmtId="0" fontId="9" fillId="4" borderId="36" xfId="0" applyFont="1" applyFill="1" applyBorder="1" applyAlignment="1" applyProtection="1">
      <alignment horizontal="center" vertical="center"/>
      <protection locked="0"/>
    </xf>
    <xf numFmtId="0" fontId="18" fillId="12" borderId="5" xfId="0" applyFont="1" applyFill="1" applyBorder="1" applyAlignment="1">
      <alignment horizontal="center"/>
    </xf>
    <xf numFmtId="0" fontId="18" fillId="12" borderId="0" xfId="0" applyFont="1" applyFill="1" applyAlignment="1">
      <alignment horizontal="center"/>
    </xf>
    <xf numFmtId="0" fontId="18" fillId="12" borderId="6" xfId="0" applyFont="1" applyFill="1" applyBorder="1" applyAlignment="1">
      <alignment horizontal="center"/>
    </xf>
    <xf numFmtId="0" fontId="9" fillId="4" borderId="38" xfId="0" applyFont="1" applyFill="1" applyBorder="1" applyAlignment="1" applyProtection="1">
      <alignment horizontal="center" vertical="center"/>
      <protection locked="0"/>
    </xf>
    <xf numFmtId="0" fontId="9" fillId="4" borderId="39" xfId="0" applyFont="1" applyFill="1" applyBorder="1" applyAlignment="1" applyProtection="1">
      <alignment horizontal="center" vertical="center"/>
      <protection locked="0"/>
    </xf>
    <xf numFmtId="0" fontId="9" fillId="4" borderId="40" xfId="0" applyFont="1" applyFill="1" applyBorder="1" applyAlignment="1" applyProtection="1">
      <alignment horizontal="center" vertical="center"/>
      <protection locked="0"/>
    </xf>
    <xf numFmtId="0" fontId="9" fillId="4" borderId="30" xfId="0" applyFont="1" applyFill="1" applyBorder="1" applyAlignment="1" applyProtection="1">
      <alignment horizontal="center" vertical="center"/>
      <protection locked="0"/>
    </xf>
    <xf numFmtId="0" fontId="9" fillId="4" borderId="31" xfId="0" applyFont="1" applyFill="1" applyBorder="1" applyAlignment="1" applyProtection="1">
      <alignment horizontal="center" vertical="center"/>
      <protection locked="0"/>
    </xf>
    <xf numFmtId="0" fontId="9" fillId="4" borderId="32" xfId="0" applyFont="1" applyFill="1" applyBorder="1" applyAlignment="1" applyProtection="1">
      <alignment horizontal="center" vertical="center"/>
      <protection locked="0"/>
    </xf>
    <xf numFmtId="0" fontId="10" fillId="12" borderId="13" xfId="0" applyFont="1" applyFill="1" applyBorder="1" applyAlignment="1">
      <alignment horizontal="center" vertical="center"/>
    </xf>
    <xf numFmtId="0" fontId="10" fillId="12" borderId="14" xfId="0" applyFont="1" applyFill="1" applyBorder="1" applyAlignment="1">
      <alignment horizontal="center" vertical="center"/>
    </xf>
    <xf numFmtId="0" fontId="10" fillId="12" borderId="15" xfId="0" applyFont="1" applyFill="1" applyBorder="1" applyAlignment="1">
      <alignment horizontal="center" vertical="center"/>
    </xf>
    <xf numFmtId="0" fontId="10" fillId="0" borderId="13" xfId="0" applyFont="1" applyBorder="1" applyAlignment="1">
      <alignment horizontal="center" vertical="center" wrapText="1"/>
    </xf>
    <xf numFmtId="0" fontId="10" fillId="0" borderId="14" xfId="0" applyFont="1" applyBorder="1" applyAlignment="1">
      <alignment horizontal="center" vertical="center" wrapText="1"/>
    </xf>
    <xf numFmtId="0" fontId="10" fillId="0" borderId="15" xfId="0" applyFont="1" applyBorder="1" applyAlignment="1">
      <alignment horizontal="center" vertical="center" wrapText="1"/>
    </xf>
    <xf numFmtId="0" fontId="16" fillId="4" borderId="13" xfId="0" applyFont="1" applyFill="1" applyBorder="1" applyAlignment="1">
      <alignment horizontal="left" vertical="center" wrapText="1"/>
    </xf>
    <xf numFmtId="0" fontId="15" fillId="4" borderId="14" xfId="0" applyFont="1" applyFill="1" applyBorder="1" applyAlignment="1">
      <alignment horizontal="left" vertical="center"/>
    </xf>
    <xf numFmtId="0" fontId="15" fillId="4" borderId="15" xfId="0" applyFont="1" applyFill="1" applyBorder="1" applyAlignment="1">
      <alignment horizontal="left" vertical="center"/>
    </xf>
    <xf numFmtId="0" fontId="16" fillId="12" borderId="13" xfId="0" applyFont="1" applyFill="1" applyBorder="1" applyAlignment="1">
      <alignment horizontal="left"/>
    </xf>
    <xf numFmtId="0" fontId="16" fillId="12" borderId="14" xfId="0" applyFont="1" applyFill="1" applyBorder="1" applyAlignment="1">
      <alignment horizontal="left"/>
    </xf>
    <xf numFmtId="0" fontId="16" fillId="12" borderId="15" xfId="0" applyFont="1" applyFill="1" applyBorder="1" applyAlignment="1">
      <alignment horizontal="left"/>
    </xf>
    <xf numFmtId="0" fontId="16" fillId="4" borderId="1" xfId="0" applyFont="1" applyFill="1" applyBorder="1" applyAlignment="1">
      <alignment horizontal="left" vertical="center" wrapText="1"/>
    </xf>
    <xf numFmtId="0" fontId="15" fillId="2" borderId="10" xfId="0" applyFont="1" applyFill="1" applyBorder="1" applyAlignment="1">
      <alignment horizontal="left" vertical="center"/>
    </xf>
    <xf numFmtId="0" fontId="15" fillId="2" borderId="11" xfId="0" applyFont="1" applyFill="1" applyBorder="1" applyAlignment="1">
      <alignment horizontal="left" vertical="center"/>
    </xf>
    <xf numFmtId="0" fontId="15" fillId="2" borderId="12" xfId="0" applyFont="1" applyFill="1" applyBorder="1" applyAlignment="1">
      <alignment horizontal="left" vertical="center"/>
    </xf>
    <xf numFmtId="166" fontId="15" fillId="4" borderId="13" xfId="0" applyNumberFormat="1" applyFont="1" applyFill="1" applyBorder="1" applyAlignment="1" applyProtection="1">
      <alignment horizontal="center" vertical="center"/>
      <protection locked="0"/>
    </xf>
    <xf numFmtId="166" fontId="15" fillId="4" borderId="14" xfId="0" applyNumberFormat="1" applyFont="1" applyFill="1" applyBorder="1" applyAlignment="1" applyProtection="1">
      <alignment horizontal="center" vertical="center"/>
      <protection locked="0"/>
    </xf>
    <xf numFmtId="166" fontId="15" fillId="4" borderId="15" xfId="0" applyNumberFormat="1" applyFont="1" applyFill="1" applyBorder="1" applyAlignment="1" applyProtection="1">
      <alignment horizontal="center" vertical="center"/>
      <protection locked="0"/>
    </xf>
    <xf numFmtId="165" fontId="13" fillId="4" borderId="13" xfId="1" applyNumberFormat="1" applyFont="1" applyFill="1" applyBorder="1" applyAlignment="1" applyProtection="1">
      <alignment horizontal="left"/>
      <protection locked="0"/>
    </xf>
    <xf numFmtId="165" fontId="13" fillId="4" borderId="14" xfId="1" applyNumberFormat="1" applyFont="1" applyFill="1" applyBorder="1" applyAlignment="1" applyProtection="1">
      <alignment horizontal="left"/>
      <protection locked="0"/>
    </xf>
    <xf numFmtId="165" fontId="13" fillId="4" borderId="15" xfId="1" applyNumberFormat="1" applyFont="1" applyFill="1" applyBorder="1" applyAlignment="1" applyProtection="1">
      <alignment horizontal="left"/>
      <protection locked="0"/>
    </xf>
    <xf numFmtId="0" fontId="10" fillId="12" borderId="1" xfId="0" applyFont="1" applyFill="1" applyBorder="1" applyAlignment="1">
      <alignment horizontal="center" vertical="center" wrapText="1"/>
    </xf>
    <xf numFmtId="0" fontId="11" fillId="4" borderId="13" xfId="0" applyFont="1" applyFill="1" applyBorder="1" applyAlignment="1">
      <alignment horizontal="center" vertical="center" wrapText="1"/>
    </xf>
    <xf numFmtId="0" fontId="11" fillId="4" borderId="14" xfId="0" applyFont="1" applyFill="1" applyBorder="1" applyAlignment="1">
      <alignment horizontal="center" vertical="center" wrapText="1"/>
    </xf>
    <xf numFmtId="0" fontId="11" fillId="4" borderId="15" xfId="0" applyFont="1" applyFill="1" applyBorder="1" applyAlignment="1">
      <alignment horizontal="center" vertical="center" wrapText="1"/>
    </xf>
    <xf numFmtId="0" fontId="15" fillId="2" borderId="10" xfId="0" applyFont="1" applyFill="1" applyBorder="1" applyAlignment="1">
      <alignment horizontal="left" vertical="center" wrapText="1"/>
    </xf>
    <xf numFmtId="0" fontId="15" fillId="2" borderId="11" xfId="0" applyFont="1" applyFill="1" applyBorder="1" applyAlignment="1">
      <alignment horizontal="left" vertical="center" wrapText="1"/>
    </xf>
    <xf numFmtId="0" fontId="15" fillId="2" borderId="12" xfId="0" applyFont="1" applyFill="1" applyBorder="1" applyAlignment="1">
      <alignment horizontal="left" vertical="center" wrapText="1"/>
    </xf>
    <xf numFmtId="166" fontId="15" fillId="2" borderId="13" xfId="0" applyNumberFormat="1" applyFont="1" applyFill="1" applyBorder="1" applyAlignment="1" applyProtection="1">
      <alignment horizontal="center" vertical="center"/>
      <protection locked="0"/>
    </xf>
    <xf numFmtId="166" fontId="15" fillId="2" borderId="14" xfId="0" applyNumberFormat="1" applyFont="1" applyFill="1" applyBorder="1" applyAlignment="1" applyProtection="1">
      <alignment horizontal="center" vertical="center"/>
      <protection locked="0"/>
    </xf>
    <xf numFmtId="166" fontId="15" fillId="2" borderId="15" xfId="0" applyNumberFormat="1" applyFont="1" applyFill="1" applyBorder="1" applyAlignment="1" applyProtection="1">
      <alignment horizontal="center" vertical="center"/>
      <protection locked="0"/>
    </xf>
    <xf numFmtId="0" fontId="3" fillId="2" borderId="13" xfId="0" applyFont="1" applyFill="1" applyBorder="1" applyAlignment="1">
      <alignment horizontal="center"/>
    </xf>
    <xf numFmtId="0" fontId="3" fillId="2" borderId="14" xfId="0" applyFont="1" applyFill="1" applyBorder="1" applyAlignment="1">
      <alignment horizontal="center"/>
    </xf>
    <xf numFmtId="0" fontId="3" fillId="2" borderId="15" xfId="0" applyFont="1" applyFill="1" applyBorder="1" applyAlignment="1">
      <alignment horizontal="center"/>
    </xf>
    <xf numFmtId="0" fontId="3" fillId="5" borderId="0" xfId="0" applyFont="1" applyFill="1" applyBorder="1" applyAlignment="1">
      <alignment horizontal="center"/>
    </xf>
    <xf numFmtId="0" fontId="4" fillId="8" borderId="10" xfId="0" applyFont="1" applyFill="1" applyBorder="1" applyAlignment="1">
      <alignment horizontal="center" vertical="center"/>
    </xf>
    <xf numFmtId="0" fontId="4" fillId="8" borderId="12" xfId="0" applyFont="1" applyFill="1" applyBorder="1" applyAlignment="1">
      <alignment horizontal="center" vertical="center"/>
    </xf>
    <xf numFmtId="0" fontId="6" fillId="8" borderId="21" xfId="0" applyFont="1" applyFill="1" applyBorder="1" applyAlignment="1">
      <alignment horizontal="center" vertical="center"/>
    </xf>
    <xf numFmtId="0" fontId="6" fillId="8" borderId="23" xfId="0" applyFont="1" applyFill="1" applyBorder="1" applyAlignment="1">
      <alignment horizontal="center" vertical="center"/>
    </xf>
    <xf numFmtId="0" fontId="6" fillId="8" borderId="22" xfId="0" applyFont="1" applyFill="1" applyBorder="1" applyAlignment="1">
      <alignment horizontal="center" vertical="center" wrapText="1"/>
    </xf>
    <xf numFmtId="0" fontId="6" fillId="8" borderId="24" xfId="0" applyFont="1" applyFill="1" applyBorder="1" applyAlignment="1">
      <alignment horizontal="center" vertical="center" wrapText="1"/>
    </xf>
    <xf numFmtId="3" fontId="4" fillId="0" borderId="13" xfId="0" applyNumberFormat="1" applyFont="1" applyBorder="1" applyAlignment="1">
      <alignment horizontal="center"/>
    </xf>
    <xf numFmtId="3" fontId="4" fillId="0" borderId="14" xfId="0" applyNumberFormat="1" applyFont="1" applyBorder="1" applyAlignment="1">
      <alignment horizontal="center"/>
    </xf>
    <xf numFmtId="3" fontId="4" fillId="0" borderId="15" xfId="0" applyNumberFormat="1" applyFont="1" applyBorder="1" applyAlignment="1">
      <alignment horizontal="center"/>
    </xf>
    <xf numFmtId="9" fontId="4" fillId="0" borderId="13" xfId="2" applyFont="1" applyBorder="1" applyAlignment="1">
      <alignment horizontal="center" vertical="center"/>
    </xf>
    <xf numFmtId="9" fontId="4" fillId="0" borderId="15" xfId="2" applyFont="1" applyBorder="1" applyAlignment="1">
      <alignment horizontal="center" vertical="center"/>
    </xf>
    <xf numFmtId="0" fontId="15" fillId="12" borderId="1" xfId="0" applyFont="1" applyFill="1" applyBorder="1" applyAlignment="1">
      <alignment horizontal="center" wrapText="1"/>
    </xf>
    <xf numFmtId="0" fontId="9" fillId="14" borderId="13" xfId="0" applyFont="1" applyFill="1" applyBorder="1"/>
    <xf numFmtId="0" fontId="23" fillId="2" borderId="0" xfId="0" applyFont="1" applyFill="1" applyBorder="1"/>
    <xf numFmtId="0" fontId="22" fillId="2" borderId="0" xfId="0" applyFont="1" applyFill="1" applyBorder="1"/>
    <xf numFmtId="0" fontId="9" fillId="14" borderId="0" xfId="0" applyFont="1" applyFill="1" applyBorder="1"/>
  </cellXfs>
  <cellStyles count="7">
    <cellStyle name="Milliers" xfId="1" builtinId="3"/>
    <cellStyle name="Milliers 2" xfId="5"/>
    <cellStyle name="Normal" xfId="0" builtinId="0"/>
    <cellStyle name="Normal 2" xfId="3"/>
    <cellStyle name="Normal 2 2" xfId="6"/>
    <cellStyle name="Normal 3" xfId="4"/>
    <cellStyle name="Pourcentage" xfId="2" builtinId="5"/>
  </cellStyles>
  <dxfs count="0"/>
  <tableStyles count="0" defaultTableStyle="TableStyleMedium2" defaultPivotStyle="PivotStyleLight16"/>
  <colors>
    <mruColors>
      <color rgb="FFFF3300"/>
      <color rgb="FFE94437"/>
      <color rgb="FFFFD1D1"/>
      <color rgb="FFA50021"/>
      <color rgb="FFD00028"/>
      <color rgb="FFFF212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167640</xdr:colOff>
      <xdr:row>0</xdr:row>
      <xdr:rowOff>129540</xdr:rowOff>
    </xdr:from>
    <xdr:to>
      <xdr:col>2</xdr:col>
      <xdr:colOff>753745</xdr:colOff>
      <xdr:row>4</xdr:row>
      <xdr:rowOff>243840</xdr:rowOff>
    </xdr:to>
    <xdr:pic>
      <xdr:nvPicPr>
        <xdr:cNvPr id="4" name="Image 3"/>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3380" y="129540"/>
          <a:ext cx="1370965" cy="944880"/>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203200</xdr:colOff>
      <xdr:row>0</xdr:row>
      <xdr:rowOff>76200</xdr:rowOff>
    </xdr:from>
    <xdr:to>
      <xdr:col>9</xdr:col>
      <xdr:colOff>761365</xdr:colOff>
      <xdr:row>4</xdr:row>
      <xdr:rowOff>144780</xdr:rowOff>
    </xdr:to>
    <xdr:pic>
      <xdr:nvPicPr>
        <xdr:cNvPr id="3" name="Image 2"/>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454900" y="76200"/>
          <a:ext cx="1370965" cy="944880"/>
        </a:xfrm>
        <a:prstGeom prst="rect">
          <a:avLst/>
        </a:prstGeom>
        <a:noFill/>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8</xdr:col>
      <xdr:colOff>88900</xdr:colOff>
      <xdr:row>0</xdr:row>
      <xdr:rowOff>175260</xdr:rowOff>
    </xdr:from>
    <xdr:to>
      <xdr:col>8</xdr:col>
      <xdr:colOff>1600200</xdr:colOff>
      <xdr:row>5</xdr:row>
      <xdr:rowOff>76200</xdr:rowOff>
    </xdr:to>
    <xdr:pic>
      <xdr:nvPicPr>
        <xdr:cNvPr id="2" name="Image 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483600" y="175260"/>
          <a:ext cx="1511300" cy="1056640"/>
        </a:xfrm>
        <a:prstGeom prst="rect">
          <a:avLst/>
        </a:prstGeom>
        <a:noFill/>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8</xdr:col>
      <xdr:colOff>127000</xdr:colOff>
      <xdr:row>0</xdr:row>
      <xdr:rowOff>149860</xdr:rowOff>
    </xdr:from>
    <xdr:to>
      <xdr:col>8</xdr:col>
      <xdr:colOff>1676400</xdr:colOff>
      <xdr:row>5</xdr:row>
      <xdr:rowOff>101600</xdr:rowOff>
    </xdr:to>
    <xdr:pic>
      <xdr:nvPicPr>
        <xdr:cNvPr id="2" name="Image 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21700" y="149860"/>
          <a:ext cx="1549400" cy="1107440"/>
        </a:xfrm>
        <a:prstGeom prst="rect">
          <a:avLst/>
        </a:prstGeom>
        <a:noFill/>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8</xdr:col>
      <xdr:colOff>127000</xdr:colOff>
      <xdr:row>0</xdr:row>
      <xdr:rowOff>149860</xdr:rowOff>
    </xdr:from>
    <xdr:to>
      <xdr:col>8</xdr:col>
      <xdr:colOff>1661160</xdr:colOff>
      <xdr:row>7</xdr:row>
      <xdr:rowOff>71120</xdr:rowOff>
    </xdr:to>
    <xdr:pic>
      <xdr:nvPicPr>
        <xdr:cNvPr id="2" name="Image 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493760" y="149860"/>
          <a:ext cx="1549400" cy="1094740"/>
        </a:xfrm>
        <a:prstGeom prst="rect">
          <a:avLst/>
        </a:prstGeom>
        <a:noFill/>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8</xdr:col>
      <xdr:colOff>45720</xdr:colOff>
      <xdr:row>0</xdr:row>
      <xdr:rowOff>0</xdr:rowOff>
    </xdr:from>
    <xdr:to>
      <xdr:col>9</xdr:col>
      <xdr:colOff>60960</xdr:colOff>
      <xdr:row>5</xdr:row>
      <xdr:rowOff>106680</xdr:rowOff>
    </xdr:to>
    <xdr:pic>
      <xdr:nvPicPr>
        <xdr:cNvPr id="2" name="Image 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854440" y="45720"/>
          <a:ext cx="1798320" cy="1257300"/>
        </a:xfrm>
        <a:prstGeom prst="rect">
          <a:avLst/>
        </a:prstGeom>
        <a:noFill/>
      </xdr:spPr>
    </xdr:pic>
    <xdr:clientData/>
  </xdr:twoCellAnchor>
</xdr:wsDr>
</file>

<file path=xl/theme/theme1.xml><?xml version="1.0" encoding="utf-8"?>
<a:theme xmlns:a="http://schemas.openxmlformats.org/drawingml/2006/main" name="Thème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B4:K9"/>
  <sheetViews>
    <sheetView showGridLines="0" zoomScaleNormal="100" workbookViewId="0">
      <selection activeCell="J19" sqref="J19"/>
    </sheetView>
  </sheetViews>
  <sheetFormatPr baseColWidth="10" defaultColWidth="11.44140625" defaultRowHeight="16.2" x14ac:dyDescent="0.4"/>
  <cols>
    <col min="1" max="1" width="3" style="15" customWidth="1"/>
    <col min="2" max="16384" width="11.44140625" style="15"/>
  </cols>
  <sheetData>
    <row r="4" spans="2:11" ht="16.8" thickBot="1" x14ac:dyDescent="0.45"/>
    <row r="5" spans="2:11" ht="25.2" thickBot="1" x14ac:dyDescent="0.45">
      <c r="B5" s="104" t="s">
        <v>0</v>
      </c>
      <c r="C5" s="105"/>
      <c r="D5" s="105"/>
      <c r="E5" s="105"/>
      <c r="F5" s="105"/>
      <c r="G5" s="105"/>
      <c r="H5" s="105"/>
      <c r="I5" s="105"/>
      <c r="J5" s="105"/>
      <c r="K5" s="106"/>
    </row>
    <row r="6" spans="2:11" ht="16.8" thickBot="1" x14ac:dyDescent="0.45"/>
    <row r="7" spans="2:11" ht="207" customHeight="1" thickBot="1" x14ac:dyDescent="0.45">
      <c r="B7" s="107" t="s">
        <v>666</v>
      </c>
      <c r="C7" s="108"/>
      <c r="D7" s="108"/>
      <c r="E7" s="108"/>
      <c r="F7" s="108"/>
      <c r="G7" s="108"/>
      <c r="H7" s="108"/>
      <c r="I7" s="108"/>
      <c r="J7" s="108"/>
      <c r="K7" s="109"/>
    </row>
    <row r="9" spans="2:11" x14ac:dyDescent="0.4">
      <c r="B9" s="16" t="s">
        <v>29</v>
      </c>
      <c r="C9" s="16"/>
      <c r="D9" s="16"/>
      <c r="E9" s="16"/>
      <c r="F9" s="16"/>
      <c r="G9" s="16"/>
      <c r="H9" s="16"/>
      <c r="I9" s="16"/>
      <c r="J9" s="16"/>
      <c r="K9" s="16"/>
    </row>
  </sheetData>
  <sheetProtection algorithmName="SHA-512" hashValue="9pyQPcsthypR4EsfXIBDHgKiKEhkyw18ZQcmI6MNHrGtFVb9F2AqugwypIVR0oB3oPECCGgKMGlEiS2sKoAXjg==" saltValue="Nw/RLIk71RCsTBRoFMZh8Q==" spinCount="100000" sheet="1" objects="1" scenarios="1"/>
  <mergeCells count="2">
    <mergeCell ref="B5:K5"/>
    <mergeCell ref="B7:K7"/>
  </mergeCells>
  <pageMargins left="0.70866141732283472" right="0.70866141732283472" top="0.74803149606299213" bottom="0.74803149606299213" header="0.31496062992125984" footer="0.31496062992125984"/>
  <pageSetup paperSize="9" scale="75" orientation="portrait" r:id="rId1"/>
  <colBreaks count="1" manualBreakCount="1">
    <brk id="11"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B2:J45"/>
  <sheetViews>
    <sheetView showGridLines="0" view="pageBreakPreview" zoomScale="60" zoomScaleNormal="100" workbookViewId="0">
      <selection activeCell="G54" sqref="G54"/>
    </sheetView>
  </sheetViews>
  <sheetFormatPr baseColWidth="10" defaultColWidth="11.5546875" defaultRowHeight="16.2" x14ac:dyDescent="0.4"/>
  <cols>
    <col min="1" max="1" width="3" style="15" customWidth="1"/>
    <col min="2" max="2" width="11.5546875" style="15"/>
    <col min="3" max="3" width="32.109375" style="15" bestFit="1" customWidth="1"/>
    <col min="4" max="9" width="11.6640625" style="15" bestFit="1" customWidth="1"/>
    <col min="10" max="10" width="11.5546875" style="15"/>
    <col min="11" max="11" width="10.88671875" style="15" customWidth="1"/>
    <col min="12" max="16384" width="11.5546875" style="15"/>
  </cols>
  <sheetData>
    <row r="2" spans="2:10" x14ac:dyDescent="0.4">
      <c r="B2" s="36"/>
      <c r="C2" s="37"/>
      <c r="D2" s="37"/>
      <c r="E2" s="37"/>
      <c r="F2" s="37"/>
      <c r="G2" s="37"/>
      <c r="H2" s="37"/>
      <c r="I2" s="37"/>
      <c r="J2" s="38"/>
    </row>
    <row r="3" spans="2:10" ht="21.6" x14ac:dyDescent="0.5">
      <c r="B3" s="113" t="s">
        <v>1</v>
      </c>
      <c r="C3" s="114"/>
      <c r="D3" s="114"/>
      <c r="E3" s="114"/>
      <c r="F3" s="114"/>
      <c r="G3" s="114"/>
      <c r="H3" s="114"/>
      <c r="I3" s="114"/>
      <c r="J3" s="115"/>
    </row>
    <row r="4" spans="2:10" x14ac:dyDescent="0.4">
      <c r="B4" s="39"/>
      <c r="J4" s="40"/>
    </row>
    <row r="5" spans="2:10" x14ac:dyDescent="0.4">
      <c r="B5" s="39"/>
      <c r="C5" s="122" t="s">
        <v>2</v>
      </c>
      <c r="D5" s="123"/>
      <c r="E5" s="123"/>
      <c r="F5" s="123"/>
      <c r="G5" s="123"/>
      <c r="H5" s="123"/>
      <c r="I5" s="124"/>
      <c r="J5" s="40"/>
    </row>
    <row r="6" spans="2:10" x14ac:dyDescent="0.4">
      <c r="B6" s="39"/>
      <c r="C6" s="41" t="s">
        <v>4</v>
      </c>
      <c r="D6" s="119"/>
      <c r="E6" s="120"/>
      <c r="F6" s="120"/>
      <c r="G6" s="120"/>
      <c r="H6" s="120"/>
      <c r="I6" s="121"/>
      <c r="J6" s="40"/>
    </row>
    <row r="7" spans="2:10" x14ac:dyDescent="0.4">
      <c r="B7" s="39"/>
      <c r="C7" s="42" t="s">
        <v>5</v>
      </c>
      <c r="D7" s="110"/>
      <c r="E7" s="111"/>
      <c r="F7" s="111"/>
      <c r="G7" s="111"/>
      <c r="H7" s="111"/>
      <c r="I7" s="112"/>
      <c r="J7" s="40"/>
    </row>
    <row r="8" spans="2:10" x14ac:dyDescent="0.4">
      <c r="B8" s="39"/>
      <c r="C8" s="42" t="s">
        <v>6</v>
      </c>
      <c r="D8" s="110"/>
      <c r="E8" s="111"/>
      <c r="F8" s="111"/>
      <c r="G8" s="111"/>
      <c r="H8" s="111"/>
      <c r="I8" s="112"/>
      <c r="J8" s="40"/>
    </row>
    <row r="9" spans="2:10" x14ac:dyDescent="0.4">
      <c r="B9" s="39"/>
      <c r="C9" s="42" t="s">
        <v>7</v>
      </c>
      <c r="D9" s="110"/>
      <c r="E9" s="111"/>
      <c r="F9" s="111"/>
      <c r="G9" s="111"/>
      <c r="H9" s="111"/>
      <c r="I9" s="112"/>
      <c r="J9" s="40"/>
    </row>
    <row r="10" spans="2:10" x14ac:dyDescent="0.4">
      <c r="B10" s="39"/>
      <c r="C10" s="42" t="s">
        <v>9</v>
      </c>
      <c r="D10" s="110"/>
      <c r="E10" s="111"/>
      <c r="F10" s="111"/>
      <c r="G10" s="111"/>
      <c r="H10" s="111"/>
      <c r="I10" s="112"/>
      <c r="J10" s="40"/>
    </row>
    <row r="11" spans="2:10" x14ac:dyDescent="0.4">
      <c r="B11" s="39"/>
      <c r="C11" s="42" t="s">
        <v>11</v>
      </c>
      <c r="D11" s="110"/>
      <c r="E11" s="111"/>
      <c r="F11" s="111"/>
      <c r="G11" s="111"/>
      <c r="H11" s="111"/>
      <c r="I11" s="112"/>
      <c r="J11" s="40"/>
    </row>
    <row r="12" spans="2:10" x14ac:dyDescent="0.4">
      <c r="B12" s="39"/>
      <c r="C12" s="42" t="s">
        <v>13</v>
      </c>
      <c r="D12" s="110"/>
      <c r="E12" s="111"/>
      <c r="F12" s="111"/>
      <c r="G12" s="111"/>
      <c r="H12" s="111"/>
      <c r="I12" s="112"/>
      <c r="J12" s="40"/>
    </row>
    <row r="13" spans="2:10" x14ac:dyDescent="0.4">
      <c r="B13" s="39"/>
      <c r="C13" s="42" t="s">
        <v>14</v>
      </c>
      <c r="D13" s="110"/>
      <c r="E13" s="111"/>
      <c r="F13" s="111"/>
      <c r="G13" s="111"/>
      <c r="H13" s="111"/>
      <c r="I13" s="112"/>
      <c r="J13" s="40"/>
    </row>
    <row r="14" spans="2:10" x14ac:dyDescent="0.4">
      <c r="B14" s="39"/>
      <c r="C14" s="42" t="s">
        <v>15</v>
      </c>
      <c r="D14" s="110"/>
      <c r="E14" s="111"/>
      <c r="F14" s="111"/>
      <c r="G14" s="111"/>
      <c r="H14" s="111"/>
      <c r="I14" s="112"/>
      <c r="J14" s="40"/>
    </row>
    <row r="15" spans="2:10" x14ac:dyDescent="0.4">
      <c r="B15" s="39"/>
      <c r="C15" s="43" t="s">
        <v>16</v>
      </c>
      <c r="D15" s="116"/>
      <c r="E15" s="117"/>
      <c r="F15" s="117"/>
      <c r="G15" s="117"/>
      <c r="H15" s="117"/>
      <c r="I15" s="118"/>
      <c r="J15" s="40"/>
    </row>
    <row r="16" spans="2:10" ht="13.2" customHeight="1" x14ac:dyDescent="0.4">
      <c r="B16" s="39"/>
      <c r="C16" s="125" t="s">
        <v>19</v>
      </c>
      <c r="D16" s="126"/>
      <c r="E16" s="126"/>
      <c r="F16" s="126"/>
      <c r="G16" s="126"/>
      <c r="H16" s="126"/>
      <c r="I16" s="127"/>
      <c r="J16" s="40"/>
    </row>
    <row r="17" spans="2:10" x14ac:dyDescent="0.4">
      <c r="B17" s="39"/>
      <c r="C17" s="41" t="s">
        <v>4</v>
      </c>
      <c r="D17" s="119"/>
      <c r="E17" s="120"/>
      <c r="F17" s="120"/>
      <c r="G17" s="120"/>
      <c r="H17" s="120"/>
      <c r="I17" s="121"/>
      <c r="J17" s="40"/>
    </row>
    <row r="18" spans="2:10" x14ac:dyDescent="0.4">
      <c r="B18" s="39"/>
      <c r="C18" s="42" t="s">
        <v>20</v>
      </c>
      <c r="D18" s="110"/>
      <c r="E18" s="111"/>
      <c r="F18" s="111"/>
      <c r="G18" s="111"/>
      <c r="H18" s="111"/>
      <c r="I18" s="112"/>
      <c r="J18" s="40"/>
    </row>
    <row r="19" spans="2:10" x14ac:dyDescent="0.4">
      <c r="B19" s="39"/>
      <c r="C19" s="42" t="s">
        <v>21</v>
      </c>
      <c r="D19" s="110"/>
      <c r="E19" s="111"/>
      <c r="F19" s="111"/>
      <c r="G19" s="111"/>
      <c r="H19" s="111"/>
      <c r="I19" s="112"/>
      <c r="J19" s="40"/>
    </row>
    <row r="20" spans="2:10" x14ac:dyDescent="0.4">
      <c r="B20" s="39"/>
      <c r="C20" s="42" t="s">
        <v>13</v>
      </c>
      <c r="D20" s="110"/>
      <c r="E20" s="111"/>
      <c r="F20" s="111"/>
      <c r="G20" s="111"/>
      <c r="H20" s="111"/>
      <c r="I20" s="112"/>
      <c r="J20" s="40"/>
    </row>
    <row r="21" spans="2:10" x14ac:dyDescent="0.4">
      <c r="B21" s="39"/>
      <c r="C21" s="43" t="s">
        <v>14</v>
      </c>
      <c r="D21" s="116"/>
      <c r="E21" s="117"/>
      <c r="F21" s="117"/>
      <c r="G21" s="117"/>
      <c r="H21" s="117"/>
      <c r="I21" s="118"/>
      <c r="J21" s="40"/>
    </row>
    <row r="22" spans="2:10" x14ac:dyDescent="0.4">
      <c r="B22" s="39"/>
      <c r="J22" s="40"/>
    </row>
    <row r="23" spans="2:10" ht="40.200000000000003" customHeight="1" x14ac:dyDescent="0.4">
      <c r="B23" s="39"/>
      <c r="C23" s="44" t="s">
        <v>3</v>
      </c>
      <c r="D23" s="45" t="s">
        <v>57</v>
      </c>
      <c r="E23" s="45" t="s">
        <v>58</v>
      </c>
      <c r="F23" s="46" t="s">
        <v>59</v>
      </c>
      <c r="G23" s="46" t="s">
        <v>60</v>
      </c>
      <c r="H23" s="46" t="s">
        <v>61</v>
      </c>
      <c r="I23" s="46" t="s">
        <v>62</v>
      </c>
      <c r="J23" s="40"/>
    </row>
    <row r="24" spans="2:10" x14ac:dyDescent="0.4">
      <c r="B24" s="39"/>
      <c r="C24" s="47" t="s">
        <v>63</v>
      </c>
      <c r="D24" s="48">
        <f t="shared" ref="D24:I24" si="0">SUM(D25:D28)</f>
        <v>0</v>
      </c>
      <c r="E24" s="48">
        <f t="shared" si="0"/>
        <v>0</v>
      </c>
      <c r="F24" s="49">
        <f t="shared" si="0"/>
        <v>0</v>
      </c>
      <c r="G24" s="49">
        <f t="shared" si="0"/>
        <v>0</v>
      </c>
      <c r="H24" s="49">
        <f t="shared" si="0"/>
        <v>0</v>
      </c>
      <c r="I24" s="49">
        <f t="shared" si="0"/>
        <v>0</v>
      </c>
      <c r="J24" s="40"/>
    </row>
    <row r="25" spans="2:10" x14ac:dyDescent="0.4">
      <c r="B25" s="39"/>
      <c r="C25" s="50" t="s">
        <v>8</v>
      </c>
      <c r="D25" s="51"/>
      <c r="E25" s="51"/>
      <c r="F25" s="51"/>
      <c r="G25" s="51"/>
      <c r="H25" s="51"/>
      <c r="I25" s="51"/>
      <c r="J25" s="40"/>
    </row>
    <row r="26" spans="2:10" x14ac:dyDescent="0.4">
      <c r="B26" s="39"/>
      <c r="C26" s="52" t="s">
        <v>10</v>
      </c>
      <c r="D26" s="53"/>
      <c r="E26" s="53"/>
      <c r="F26" s="53"/>
      <c r="G26" s="53"/>
      <c r="H26" s="53"/>
      <c r="I26" s="53"/>
      <c r="J26" s="40"/>
    </row>
    <row r="27" spans="2:10" x14ac:dyDescent="0.4">
      <c r="B27" s="39"/>
      <c r="C27" s="52" t="s">
        <v>12</v>
      </c>
      <c r="D27" s="53"/>
      <c r="E27" s="53"/>
      <c r="F27" s="53"/>
      <c r="G27" s="53"/>
      <c r="H27" s="53"/>
      <c r="I27" s="53"/>
      <c r="J27" s="40"/>
    </row>
    <row r="28" spans="2:10" ht="44.4" x14ac:dyDescent="0.4">
      <c r="B28" s="39"/>
      <c r="C28" s="54" t="s">
        <v>64</v>
      </c>
      <c r="D28" s="55"/>
      <c r="E28" s="55"/>
      <c r="F28" s="55"/>
      <c r="G28" s="55"/>
      <c r="H28" s="55"/>
      <c r="I28" s="55"/>
      <c r="J28" s="40"/>
    </row>
    <row r="29" spans="2:10" x14ac:dyDescent="0.4">
      <c r="B29" s="39"/>
      <c r="J29" s="40"/>
    </row>
    <row r="30" spans="2:10" ht="40.200000000000003" x14ac:dyDescent="0.4">
      <c r="B30" s="39"/>
      <c r="C30" s="44" t="s">
        <v>33</v>
      </c>
      <c r="D30" s="56" t="s">
        <v>57</v>
      </c>
      <c r="E30" s="56" t="s">
        <v>58</v>
      </c>
      <c r="F30" s="57" t="s">
        <v>59</v>
      </c>
      <c r="G30" s="57" t="s">
        <v>60</v>
      </c>
      <c r="H30" s="57" t="s">
        <v>61</v>
      </c>
      <c r="I30" s="57" t="s">
        <v>62</v>
      </c>
      <c r="J30" s="40"/>
    </row>
    <row r="31" spans="2:10" x14ac:dyDescent="0.4">
      <c r="B31" s="39"/>
      <c r="C31" s="58" t="s">
        <v>30</v>
      </c>
      <c r="D31" s="59">
        <f>SUM(D32:D33)</f>
        <v>0</v>
      </c>
      <c r="E31" s="59">
        <f t="shared" ref="E31:I31" si="1">SUM(E32:E33)</f>
        <v>0</v>
      </c>
      <c r="F31" s="60">
        <f t="shared" si="1"/>
        <v>0</v>
      </c>
      <c r="G31" s="60">
        <f t="shared" si="1"/>
        <v>0</v>
      </c>
      <c r="H31" s="60">
        <f t="shared" si="1"/>
        <v>0</v>
      </c>
      <c r="I31" s="60">
        <f t="shared" si="1"/>
        <v>0</v>
      </c>
      <c r="J31" s="40"/>
    </row>
    <row r="32" spans="2:10" x14ac:dyDescent="0.4">
      <c r="B32" s="39"/>
      <c r="C32" s="50" t="s">
        <v>31</v>
      </c>
      <c r="D32" s="61"/>
      <c r="E32" s="61"/>
      <c r="F32" s="61"/>
      <c r="G32" s="61"/>
      <c r="H32" s="61"/>
      <c r="I32" s="61"/>
      <c r="J32" s="40"/>
    </row>
    <row r="33" spans="2:10" x14ac:dyDescent="0.4">
      <c r="B33" s="39"/>
      <c r="C33" s="62" t="s">
        <v>32</v>
      </c>
      <c r="D33" s="63"/>
      <c r="E33" s="63"/>
      <c r="F33" s="63"/>
      <c r="G33" s="63"/>
      <c r="H33" s="63"/>
      <c r="I33" s="63"/>
      <c r="J33" s="40"/>
    </row>
    <row r="34" spans="2:10" x14ac:dyDescent="0.4">
      <c r="B34" s="39"/>
      <c r="C34" s="64" t="s">
        <v>34</v>
      </c>
      <c r="D34" s="65"/>
      <c r="E34" s="65"/>
      <c r="F34" s="65"/>
      <c r="G34" s="65"/>
      <c r="H34" s="65"/>
      <c r="I34" s="65"/>
      <c r="J34" s="40"/>
    </row>
    <row r="35" spans="2:10" x14ac:dyDescent="0.4">
      <c r="B35" s="39"/>
      <c r="C35" s="81" t="s">
        <v>69</v>
      </c>
      <c r="D35" s="84"/>
      <c r="E35" s="84"/>
      <c r="F35" s="84"/>
      <c r="G35" s="84"/>
      <c r="H35" s="84"/>
      <c r="I35" s="84"/>
      <c r="J35" s="40"/>
    </row>
    <row r="36" spans="2:10" x14ac:dyDescent="0.4">
      <c r="B36" s="39"/>
      <c r="C36" s="82" t="s">
        <v>71</v>
      </c>
      <c r="D36" s="85"/>
      <c r="E36" s="85"/>
      <c r="F36" s="85"/>
      <c r="G36" s="85"/>
      <c r="H36" s="85"/>
      <c r="I36" s="85"/>
      <c r="J36" s="40"/>
    </row>
    <row r="37" spans="2:10" x14ac:dyDescent="0.4">
      <c r="B37" s="39"/>
      <c r="C37" s="82" t="s">
        <v>70</v>
      </c>
      <c r="D37" s="85"/>
      <c r="E37" s="85"/>
      <c r="F37" s="85"/>
      <c r="G37" s="85"/>
      <c r="H37" s="85"/>
      <c r="I37" s="85"/>
      <c r="J37" s="40"/>
    </row>
    <row r="38" spans="2:10" x14ac:dyDescent="0.4">
      <c r="B38" s="39"/>
      <c r="C38" s="82" t="s">
        <v>72</v>
      </c>
      <c r="D38" s="85"/>
      <c r="E38" s="85"/>
      <c r="F38" s="85"/>
      <c r="G38" s="85"/>
      <c r="H38" s="85"/>
      <c r="I38" s="85"/>
      <c r="J38" s="40"/>
    </row>
    <row r="39" spans="2:10" x14ac:dyDescent="0.4">
      <c r="B39" s="39"/>
      <c r="C39" s="83" t="s">
        <v>73</v>
      </c>
      <c r="D39" s="86"/>
      <c r="E39" s="86"/>
      <c r="F39" s="86"/>
      <c r="G39" s="86"/>
      <c r="H39" s="86"/>
      <c r="I39" s="86"/>
      <c r="J39" s="40"/>
    </row>
    <row r="40" spans="2:10" x14ac:dyDescent="0.4">
      <c r="B40" s="39"/>
      <c r="J40" s="40"/>
    </row>
    <row r="41" spans="2:10" x14ac:dyDescent="0.4">
      <c r="B41" s="39"/>
      <c r="J41" s="40"/>
    </row>
    <row r="42" spans="2:10" ht="40.200000000000003" x14ac:dyDescent="0.4">
      <c r="B42" s="39"/>
      <c r="C42" s="66" t="s">
        <v>35</v>
      </c>
      <c r="D42" s="67" t="s">
        <v>57</v>
      </c>
      <c r="E42" s="67" t="s">
        <v>58</v>
      </c>
      <c r="F42" s="68" t="s">
        <v>59</v>
      </c>
      <c r="G42" s="68" t="s">
        <v>60</v>
      </c>
      <c r="H42" s="68" t="s">
        <v>61</v>
      </c>
      <c r="I42" s="68" t="s">
        <v>62</v>
      </c>
      <c r="J42" s="40"/>
    </row>
    <row r="43" spans="2:10" x14ac:dyDescent="0.4">
      <c r="B43" s="39"/>
      <c r="C43" s="69" t="s">
        <v>18</v>
      </c>
      <c r="D43" s="70" t="str">
        <f>IFERROR(D24/D32,"-")</f>
        <v>-</v>
      </c>
      <c r="E43" s="70" t="str">
        <f t="shared" ref="E43:I43" si="2">IFERROR(E24/E32,"-")</f>
        <v>-</v>
      </c>
      <c r="F43" s="70" t="str">
        <f t="shared" si="2"/>
        <v>-</v>
      </c>
      <c r="G43" s="70" t="str">
        <f t="shared" si="2"/>
        <v>-</v>
      </c>
      <c r="H43" s="70" t="str">
        <f t="shared" si="2"/>
        <v>-</v>
      </c>
      <c r="I43" s="70" t="str">
        <f t="shared" si="2"/>
        <v>-</v>
      </c>
      <c r="J43" s="40"/>
    </row>
    <row r="44" spans="2:10" x14ac:dyDescent="0.4">
      <c r="B44" s="39"/>
      <c r="C44" s="71" t="s">
        <v>17</v>
      </c>
      <c r="D44" s="72" t="str">
        <f>IFERROR(1-D24/D34,"-")</f>
        <v>-</v>
      </c>
      <c r="E44" s="72" t="str">
        <f t="shared" ref="E44:I44" si="3">IFERROR(1-E24/E34,"-")</f>
        <v>-</v>
      </c>
      <c r="F44" s="72" t="str">
        <f t="shared" si="3"/>
        <v>-</v>
      </c>
      <c r="G44" s="72" t="str">
        <f t="shared" si="3"/>
        <v>-</v>
      </c>
      <c r="H44" s="72" t="str">
        <f t="shared" si="3"/>
        <v>-</v>
      </c>
      <c r="I44" s="72" t="str">
        <f t="shared" si="3"/>
        <v>-</v>
      </c>
      <c r="J44" s="40"/>
    </row>
    <row r="45" spans="2:10" x14ac:dyDescent="0.4">
      <c r="B45" s="73"/>
      <c r="C45" s="74"/>
      <c r="D45" s="74"/>
      <c r="E45" s="74"/>
      <c r="F45" s="74"/>
      <c r="G45" s="74"/>
      <c r="H45" s="74"/>
      <c r="I45" s="74"/>
      <c r="J45" s="75"/>
    </row>
  </sheetData>
  <mergeCells count="18">
    <mergeCell ref="C16:I16"/>
    <mergeCell ref="D12:I12"/>
    <mergeCell ref="D21:I21"/>
    <mergeCell ref="D20:I20"/>
    <mergeCell ref="D19:I19"/>
    <mergeCell ref="D18:I18"/>
    <mergeCell ref="D17:I17"/>
    <mergeCell ref="D11:I11"/>
    <mergeCell ref="D10:I10"/>
    <mergeCell ref="B3:J3"/>
    <mergeCell ref="D15:I15"/>
    <mergeCell ref="D14:I14"/>
    <mergeCell ref="D13:I13"/>
    <mergeCell ref="D9:I9"/>
    <mergeCell ref="D8:I8"/>
    <mergeCell ref="D7:I7"/>
    <mergeCell ref="D6:I6"/>
    <mergeCell ref="C5:I5"/>
  </mergeCells>
  <pageMargins left="0.7" right="0.7" top="0.75" bottom="0.75" header="0.3" footer="0.3"/>
  <pageSetup paperSize="9" scale="69" orientation="portrait" r:id="rId1"/>
  <colBreaks count="1" manualBreakCount="1">
    <brk id="10" max="1048575" man="1"/>
  </colBreaks>
  <ignoredErrors>
    <ignoredError sqref="D31:I31" formulaRange="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3"/>
  <sheetViews>
    <sheetView view="pageBreakPreview" zoomScale="60" zoomScaleNormal="100" workbookViewId="0">
      <selection activeCell="B59" sqref="B59:G59"/>
    </sheetView>
  </sheetViews>
  <sheetFormatPr baseColWidth="10" defaultColWidth="11.44140625" defaultRowHeight="16.2" x14ac:dyDescent="0.4"/>
  <cols>
    <col min="1" max="1" width="24.6640625" style="15" customWidth="1"/>
    <col min="2" max="2" width="37.6640625" style="15" customWidth="1"/>
    <col min="3" max="7" width="11.33203125" style="15" customWidth="1"/>
    <col min="8" max="8" width="3.44140625" style="15" customWidth="1"/>
    <col min="9" max="9" width="26" style="15" customWidth="1"/>
    <col min="10" max="16384" width="11.44140625" style="15"/>
  </cols>
  <sheetData>
    <row r="1" spans="1:7" ht="27" customHeight="1" x14ac:dyDescent="0.4">
      <c r="A1" s="144" t="s">
        <v>654</v>
      </c>
      <c r="B1" s="144"/>
      <c r="C1" s="144"/>
      <c r="D1" s="144"/>
      <c r="E1" s="144"/>
      <c r="F1" s="144"/>
      <c r="G1" s="144"/>
    </row>
    <row r="2" spans="1:7" x14ac:dyDescent="0.4">
      <c r="A2" s="18" t="s">
        <v>55</v>
      </c>
      <c r="B2" s="145"/>
      <c r="C2" s="146"/>
      <c r="D2" s="146"/>
      <c r="E2" s="146"/>
      <c r="F2" s="146"/>
      <c r="G2" s="147"/>
    </row>
    <row r="3" spans="1:7" ht="16.2" customHeight="1" x14ac:dyDescent="0.4">
      <c r="A3" s="21"/>
      <c r="B3" s="22"/>
      <c r="C3" s="30">
        <v>2024</v>
      </c>
      <c r="D3" s="30">
        <v>2025</v>
      </c>
      <c r="E3" s="30">
        <v>2026</v>
      </c>
      <c r="F3" s="30">
        <v>2027</v>
      </c>
      <c r="G3" s="30">
        <v>2028</v>
      </c>
    </row>
    <row r="4" spans="1:7" ht="16.2" customHeight="1" x14ac:dyDescent="0.4">
      <c r="A4" s="148" t="s">
        <v>56</v>
      </c>
      <c r="B4" s="23" t="s">
        <v>76</v>
      </c>
      <c r="C4" s="151">
        <f>C19+C36+C53</f>
        <v>0</v>
      </c>
      <c r="D4" s="152"/>
      <c r="E4" s="152"/>
      <c r="F4" s="152"/>
      <c r="G4" s="153"/>
    </row>
    <row r="5" spans="1:7" ht="16.2" customHeight="1" x14ac:dyDescent="0.4">
      <c r="A5" s="149"/>
      <c r="B5" s="19" t="s">
        <v>37</v>
      </c>
      <c r="C5" s="24">
        <f>C20+C37+C54</f>
        <v>0</v>
      </c>
      <c r="D5" s="24">
        <f t="shared" ref="D5:G6" si="0">D20+D37+D54</f>
        <v>0</v>
      </c>
      <c r="E5" s="24">
        <f t="shared" si="0"/>
        <v>0</v>
      </c>
      <c r="F5" s="24">
        <f t="shared" si="0"/>
        <v>0</v>
      </c>
      <c r="G5" s="24">
        <f t="shared" si="0"/>
        <v>0</v>
      </c>
    </row>
    <row r="6" spans="1:7" ht="16.2" customHeight="1" x14ac:dyDescent="0.4">
      <c r="A6" s="149"/>
      <c r="B6" s="25" t="s">
        <v>652</v>
      </c>
      <c r="C6" s="24">
        <f>C21+C38+C55</f>
        <v>0</v>
      </c>
      <c r="D6" s="24">
        <f t="shared" si="0"/>
        <v>0</v>
      </c>
      <c r="E6" s="24">
        <f t="shared" si="0"/>
        <v>0</v>
      </c>
      <c r="F6" s="24">
        <f t="shared" si="0"/>
        <v>0</v>
      </c>
      <c r="G6" s="24">
        <f t="shared" si="0"/>
        <v>0</v>
      </c>
    </row>
    <row r="7" spans="1:7" ht="16.2" customHeight="1" x14ac:dyDescent="0.4">
      <c r="A7" s="150"/>
      <c r="B7" s="25" t="s">
        <v>653</v>
      </c>
      <c r="C7" s="24">
        <v>0</v>
      </c>
      <c r="D7" s="24">
        <f t="shared" ref="D7:G7" si="1">D22+D39+D56</f>
        <v>0</v>
      </c>
      <c r="E7" s="24">
        <f t="shared" si="1"/>
        <v>0</v>
      </c>
      <c r="F7" s="24">
        <f t="shared" si="1"/>
        <v>0</v>
      </c>
      <c r="G7" s="24">
        <f t="shared" si="1"/>
        <v>0</v>
      </c>
    </row>
    <row r="8" spans="1:7" x14ac:dyDescent="0.4">
      <c r="A8" s="27" t="s">
        <v>38</v>
      </c>
      <c r="B8" s="78" t="s">
        <v>78</v>
      </c>
      <c r="C8" s="79"/>
      <c r="D8" s="79"/>
      <c r="E8" s="79"/>
      <c r="F8" s="79"/>
      <c r="G8" s="79"/>
    </row>
    <row r="9" spans="1:7" x14ac:dyDescent="0.4">
      <c r="A9" s="27"/>
      <c r="B9" s="80" t="s">
        <v>82</v>
      </c>
      <c r="C9" s="79"/>
      <c r="D9" s="79"/>
      <c r="E9" s="79"/>
      <c r="F9" s="79"/>
      <c r="G9" s="79"/>
    </row>
    <row r="10" spans="1:7" x14ac:dyDescent="0.4">
      <c r="A10" s="27" t="s">
        <v>39</v>
      </c>
      <c r="B10" s="78" t="s">
        <v>79</v>
      </c>
      <c r="C10" s="79"/>
      <c r="D10" s="79"/>
      <c r="E10" s="79"/>
      <c r="F10" s="79"/>
      <c r="G10" s="79"/>
    </row>
    <row r="11" spans="1:7" x14ac:dyDescent="0.4">
      <c r="A11" s="27"/>
      <c r="B11" s="80" t="s">
        <v>80</v>
      </c>
      <c r="C11" s="79"/>
      <c r="D11" s="79"/>
      <c r="E11" s="79"/>
      <c r="F11" s="79"/>
      <c r="G11" s="79"/>
    </row>
    <row r="12" spans="1:7" x14ac:dyDescent="0.4">
      <c r="A12" s="27" t="s">
        <v>67</v>
      </c>
      <c r="B12" s="78" t="s">
        <v>81</v>
      </c>
      <c r="C12" s="79"/>
      <c r="D12" s="79"/>
      <c r="E12" s="79"/>
      <c r="F12" s="79"/>
      <c r="G12" s="79"/>
    </row>
    <row r="13" spans="1:7" x14ac:dyDescent="0.4">
      <c r="A13" s="18"/>
      <c r="B13" s="33"/>
      <c r="C13" s="34"/>
      <c r="D13" s="34"/>
      <c r="E13" s="34"/>
      <c r="F13" s="34"/>
      <c r="G13" s="35"/>
    </row>
    <row r="14" spans="1:7" x14ac:dyDescent="0.4">
      <c r="A14" s="29" t="s">
        <v>43</v>
      </c>
      <c r="B14" s="131" t="s">
        <v>42</v>
      </c>
      <c r="C14" s="132"/>
      <c r="D14" s="132"/>
      <c r="E14" s="132"/>
      <c r="F14" s="132"/>
      <c r="G14" s="133"/>
    </row>
    <row r="15" spans="1:7" x14ac:dyDescent="0.4">
      <c r="A15" s="20" t="s">
        <v>46</v>
      </c>
      <c r="B15" s="141" t="s">
        <v>52</v>
      </c>
      <c r="C15" s="142"/>
      <c r="D15" s="142"/>
      <c r="E15" s="142"/>
      <c r="F15" s="142"/>
      <c r="G15" s="143"/>
    </row>
    <row r="16" spans="1:7" x14ac:dyDescent="0.4">
      <c r="A16" s="19" t="s">
        <v>45</v>
      </c>
      <c r="B16" s="141" t="s">
        <v>52</v>
      </c>
      <c r="C16" s="142"/>
      <c r="D16" s="142"/>
      <c r="E16" s="142"/>
      <c r="F16" s="142"/>
      <c r="G16" s="143"/>
    </row>
    <row r="17" spans="1:7" ht="16.2" customHeight="1" x14ac:dyDescent="0.4">
      <c r="A17" s="19" t="s">
        <v>47</v>
      </c>
      <c r="B17" s="141" t="s">
        <v>52</v>
      </c>
      <c r="C17" s="142"/>
      <c r="D17" s="142"/>
      <c r="E17" s="142"/>
      <c r="F17" s="142"/>
      <c r="G17" s="143"/>
    </row>
    <row r="18" spans="1:7" ht="16.2" customHeight="1" x14ac:dyDescent="0.4">
      <c r="A18" s="21"/>
      <c r="B18" s="22"/>
      <c r="C18" s="30">
        <v>2024</v>
      </c>
      <c r="D18" s="30">
        <v>2025</v>
      </c>
      <c r="E18" s="30">
        <v>2026</v>
      </c>
      <c r="F18" s="30">
        <v>2027</v>
      </c>
      <c r="G18" s="30">
        <v>2028</v>
      </c>
    </row>
    <row r="19" spans="1:7" ht="16.2" customHeight="1" x14ac:dyDescent="0.4">
      <c r="A19" s="135" t="s">
        <v>49</v>
      </c>
      <c r="B19" s="23" t="s">
        <v>23</v>
      </c>
      <c r="C19" s="138">
        <f>SUM(C20:G20)</f>
        <v>0</v>
      </c>
      <c r="D19" s="139"/>
      <c r="E19" s="139"/>
      <c r="F19" s="139"/>
      <c r="G19" s="140"/>
    </row>
    <row r="20" spans="1:7" ht="16.2" customHeight="1" x14ac:dyDescent="0.4">
      <c r="A20" s="136"/>
      <c r="B20" s="19" t="s">
        <v>37</v>
      </c>
      <c r="C20" s="76"/>
      <c r="D20" s="76"/>
      <c r="E20" s="76"/>
      <c r="F20" s="76"/>
      <c r="G20" s="76"/>
    </row>
    <row r="21" spans="1:7" ht="16.2" customHeight="1" x14ac:dyDescent="0.4">
      <c r="A21" s="136"/>
      <c r="B21" s="25" t="s">
        <v>77</v>
      </c>
      <c r="C21" s="77"/>
      <c r="D21" s="77"/>
      <c r="E21" s="77"/>
      <c r="F21" s="77"/>
      <c r="G21" s="77"/>
    </row>
    <row r="22" spans="1:7" ht="16.2" customHeight="1" x14ac:dyDescent="0.4">
      <c r="A22" s="137"/>
      <c r="B22" s="25" t="s">
        <v>48</v>
      </c>
      <c r="C22" s="77"/>
      <c r="D22" s="77"/>
      <c r="E22" s="77"/>
      <c r="F22" s="77"/>
      <c r="G22" s="77"/>
    </row>
    <row r="23" spans="1:7" ht="52.95" customHeight="1" x14ac:dyDescent="0.4">
      <c r="A23" s="32" t="s">
        <v>50</v>
      </c>
      <c r="B23" s="128" t="s">
        <v>668</v>
      </c>
      <c r="C23" s="129"/>
      <c r="D23" s="129"/>
      <c r="E23" s="129"/>
      <c r="F23" s="129"/>
      <c r="G23" s="130"/>
    </row>
    <row r="24" spans="1:7" x14ac:dyDescent="0.4">
      <c r="A24" s="31"/>
      <c r="B24" s="26"/>
      <c r="C24" s="26"/>
      <c r="D24" s="26"/>
      <c r="E24" s="26"/>
      <c r="F24" s="26"/>
      <c r="G24" s="26"/>
    </row>
    <row r="25" spans="1:7" ht="64.95" customHeight="1" x14ac:dyDescent="0.4">
      <c r="A25" s="32" t="s">
        <v>53</v>
      </c>
      <c r="B25" s="128" t="s">
        <v>669</v>
      </c>
      <c r="C25" s="129"/>
      <c r="D25" s="129"/>
      <c r="E25" s="129"/>
      <c r="F25" s="129"/>
      <c r="G25" s="130"/>
    </row>
    <row r="26" spans="1:7" x14ac:dyDescent="0.4">
      <c r="A26" s="27" t="s">
        <v>38</v>
      </c>
      <c r="B26" s="78"/>
      <c r="C26" s="79"/>
      <c r="D26" s="79"/>
      <c r="E26" s="79"/>
      <c r="F26" s="79"/>
      <c r="G26" s="79"/>
    </row>
    <row r="27" spans="1:7" x14ac:dyDescent="0.4">
      <c r="A27" s="27" t="s">
        <v>39</v>
      </c>
      <c r="B27" s="78"/>
      <c r="C27" s="79"/>
      <c r="D27" s="79"/>
      <c r="E27" s="79"/>
      <c r="F27" s="79"/>
      <c r="G27" s="79"/>
    </row>
    <row r="28" spans="1:7" ht="48.6" x14ac:dyDescent="0.4">
      <c r="A28" s="28" t="s">
        <v>40</v>
      </c>
      <c r="B28" s="80"/>
      <c r="C28" s="79"/>
      <c r="D28" s="79"/>
      <c r="E28" s="79"/>
      <c r="F28" s="79"/>
      <c r="G28" s="79"/>
    </row>
    <row r="29" spans="1:7" s="17" customFormat="1" ht="52.95" customHeight="1" x14ac:dyDescent="0.25">
      <c r="A29" s="23" t="s">
        <v>51</v>
      </c>
      <c r="B29" s="128" t="s">
        <v>667</v>
      </c>
      <c r="C29" s="129"/>
      <c r="D29" s="129"/>
      <c r="E29" s="129"/>
      <c r="F29" s="129"/>
      <c r="G29" s="130"/>
    </row>
    <row r="31" spans="1:7" x14ac:dyDescent="0.4">
      <c r="A31" s="29" t="s">
        <v>41</v>
      </c>
      <c r="B31" s="131" t="s">
        <v>42</v>
      </c>
      <c r="C31" s="132"/>
      <c r="D31" s="132"/>
      <c r="E31" s="132"/>
      <c r="F31" s="132"/>
      <c r="G31" s="133"/>
    </row>
    <row r="32" spans="1:7" x14ac:dyDescent="0.4">
      <c r="A32" s="20" t="s">
        <v>46</v>
      </c>
      <c r="B32" s="134" t="s">
        <v>52</v>
      </c>
      <c r="C32" s="134"/>
      <c r="D32" s="134"/>
      <c r="E32" s="134"/>
      <c r="F32" s="134"/>
      <c r="G32" s="134"/>
    </row>
    <row r="33" spans="1:7" x14ac:dyDescent="0.4">
      <c r="A33" s="19" t="s">
        <v>45</v>
      </c>
      <c r="B33" s="134" t="s">
        <v>52</v>
      </c>
      <c r="C33" s="134"/>
      <c r="D33" s="134"/>
      <c r="E33" s="134"/>
      <c r="F33" s="134"/>
      <c r="G33" s="134"/>
    </row>
    <row r="34" spans="1:7" x14ac:dyDescent="0.4">
      <c r="A34" s="19" t="s">
        <v>47</v>
      </c>
      <c r="B34" s="134" t="s">
        <v>52</v>
      </c>
      <c r="C34" s="134"/>
      <c r="D34" s="134"/>
      <c r="E34" s="134"/>
      <c r="F34" s="134"/>
      <c r="G34" s="134"/>
    </row>
    <row r="35" spans="1:7" ht="18" x14ac:dyDescent="0.4">
      <c r="A35" s="21"/>
      <c r="B35" s="22"/>
      <c r="C35" s="30">
        <v>2024</v>
      </c>
      <c r="D35" s="30">
        <v>2025</v>
      </c>
      <c r="E35" s="30">
        <v>2026</v>
      </c>
      <c r="F35" s="30">
        <v>2027</v>
      </c>
      <c r="G35" s="30">
        <v>2028</v>
      </c>
    </row>
    <row r="36" spans="1:7" x14ac:dyDescent="0.4">
      <c r="A36" s="135" t="s">
        <v>49</v>
      </c>
      <c r="B36" s="23" t="s">
        <v>23</v>
      </c>
      <c r="C36" s="138">
        <f>SUM(C37:G37)</f>
        <v>0</v>
      </c>
      <c r="D36" s="139"/>
      <c r="E36" s="139"/>
      <c r="F36" s="139"/>
      <c r="G36" s="140"/>
    </row>
    <row r="37" spans="1:7" x14ac:dyDescent="0.4">
      <c r="A37" s="136"/>
      <c r="B37" s="19" t="s">
        <v>37</v>
      </c>
      <c r="C37" s="76"/>
      <c r="D37" s="76"/>
      <c r="E37" s="76"/>
      <c r="F37" s="76"/>
      <c r="G37" s="76"/>
    </row>
    <row r="38" spans="1:7" x14ac:dyDescent="0.4">
      <c r="A38" s="136"/>
      <c r="B38" s="25" t="s">
        <v>77</v>
      </c>
      <c r="C38" s="77"/>
      <c r="D38" s="77"/>
      <c r="E38" s="77"/>
      <c r="F38" s="77"/>
      <c r="G38" s="77"/>
    </row>
    <row r="39" spans="1:7" x14ac:dyDescent="0.4">
      <c r="A39" s="137"/>
      <c r="B39" s="25" t="s">
        <v>48</v>
      </c>
      <c r="C39" s="77"/>
      <c r="D39" s="77"/>
      <c r="E39" s="77"/>
      <c r="F39" s="77"/>
      <c r="G39" s="77"/>
    </row>
    <row r="40" spans="1:7" ht="43.2" customHeight="1" x14ac:dyDescent="0.4">
      <c r="A40" s="32" t="s">
        <v>50</v>
      </c>
      <c r="B40" s="128" t="s">
        <v>668</v>
      </c>
      <c r="C40" s="129"/>
      <c r="D40" s="129"/>
      <c r="E40" s="129"/>
      <c r="F40" s="129"/>
      <c r="G40" s="130"/>
    </row>
    <row r="41" spans="1:7" x14ac:dyDescent="0.4">
      <c r="A41" s="31"/>
      <c r="B41" s="26"/>
      <c r="C41" s="26"/>
      <c r="D41" s="26"/>
      <c r="E41" s="26"/>
      <c r="F41" s="26"/>
      <c r="G41" s="26"/>
    </row>
    <row r="42" spans="1:7" ht="63.6" customHeight="1" x14ac:dyDescent="0.4">
      <c r="A42" s="32" t="s">
        <v>53</v>
      </c>
      <c r="B42" s="128" t="s">
        <v>669</v>
      </c>
      <c r="C42" s="129"/>
      <c r="D42" s="129"/>
      <c r="E42" s="129"/>
      <c r="F42" s="129"/>
      <c r="G42" s="130"/>
    </row>
    <row r="43" spans="1:7" x14ac:dyDescent="0.4">
      <c r="A43" s="27" t="s">
        <v>38</v>
      </c>
      <c r="B43" s="78"/>
      <c r="C43" s="79"/>
      <c r="D43" s="79"/>
      <c r="E43" s="79"/>
      <c r="F43" s="79"/>
      <c r="G43" s="79"/>
    </row>
    <row r="44" spans="1:7" x14ac:dyDescent="0.4">
      <c r="A44" s="27" t="s">
        <v>39</v>
      </c>
      <c r="B44" s="78"/>
      <c r="C44" s="79"/>
      <c r="D44" s="79"/>
      <c r="E44" s="79"/>
      <c r="F44" s="79"/>
      <c r="G44" s="79"/>
    </row>
    <row r="45" spans="1:7" ht="48.6" x14ac:dyDescent="0.4">
      <c r="A45" s="28" t="s">
        <v>40</v>
      </c>
      <c r="B45" s="80"/>
      <c r="C45" s="79"/>
      <c r="D45" s="79"/>
      <c r="E45" s="79"/>
      <c r="F45" s="79"/>
      <c r="G45" s="79"/>
    </row>
    <row r="46" spans="1:7" ht="49.2" customHeight="1" x14ac:dyDescent="0.4">
      <c r="A46" s="23" t="s">
        <v>51</v>
      </c>
      <c r="B46" s="128" t="s">
        <v>667</v>
      </c>
      <c r="C46" s="129"/>
      <c r="D46" s="129"/>
      <c r="E46" s="129"/>
      <c r="F46" s="129"/>
      <c r="G46" s="130"/>
    </row>
    <row r="48" spans="1:7" x14ac:dyDescent="0.4">
      <c r="A48" s="29" t="s">
        <v>44</v>
      </c>
      <c r="B48" s="131" t="s">
        <v>42</v>
      </c>
      <c r="C48" s="132"/>
      <c r="D48" s="132"/>
      <c r="E48" s="132"/>
      <c r="F48" s="132"/>
      <c r="G48" s="133"/>
    </row>
    <row r="49" spans="1:7" x14ac:dyDescent="0.4">
      <c r="A49" s="20" t="s">
        <v>46</v>
      </c>
      <c r="B49" s="134" t="s">
        <v>52</v>
      </c>
      <c r="C49" s="134"/>
      <c r="D49" s="134"/>
      <c r="E49" s="134"/>
      <c r="F49" s="134"/>
      <c r="G49" s="134"/>
    </row>
    <row r="50" spans="1:7" x14ac:dyDescent="0.4">
      <c r="A50" s="19" t="s">
        <v>45</v>
      </c>
      <c r="B50" s="134" t="s">
        <v>52</v>
      </c>
      <c r="C50" s="134"/>
      <c r="D50" s="134"/>
      <c r="E50" s="134"/>
      <c r="F50" s="134"/>
      <c r="G50" s="134"/>
    </row>
    <row r="51" spans="1:7" x14ac:dyDescent="0.4">
      <c r="A51" s="19" t="s">
        <v>47</v>
      </c>
      <c r="B51" s="134" t="s">
        <v>52</v>
      </c>
      <c r="C51" s="134"/>
      <c r="D51" s="134"/>
      <c r="E51" s="134"/>
      <c r="F51" s="134"/>
      <c r="G51" s="134"/>
    </row>
    <row r="52" spans="1:7" ht="18" x14ac:dyDescent="0.4">
      <c r="A52" s="21"/>
      <c r="B52" s="22"/>
      <c r="C52" s="30">
        <v>2024</v>
      </c>
      <c r="D52" s="30">
        <v>2025</v>
      </c>
      <c r="E52" s="30">
        <v>2026</v>
      </c>
      <c r="F52" s="30">
        <v>2027</v>
      </c>
      <c r="G52" s="30">
        <v>2028</v>
      </c>
    </row>
    <row r="53" spans="1:7" x14ac:dyDescent="0.4">
      <c r="A53" s="135" t="s">
        <v>49</v>
      </c>
      <c r="B53" s="23" t="s">
        <v>23</v>
      </c>
      <c r="C53" s="138">
        <f>SUM(C54:G54)</f>
        <v>0</v>
      </c>
      <c r="D53" s="139"/>
      <c r="E53" s="139"/>
      <c r="F53" s="139"/>
      <c r="G53" s="140"/>
    </row>
    <row r="54" spans="1:7" x14ac:dyDescent="0.4">
      <c r="A54" s="136"/>
      <c r="B54" s="19" t="s">
        <v>37</v>
      </c>
      <c r="C54" s="76"/>
      <c r="D54" s="76"/>
      <c r="E54" s="76"/>
      <c r="F54" s="76"/>
      <c r="G54" s="76"/>
    </row>
    <row r="55" spans="1:7" x14ac:dyDescent="0.4">
      <c r="A55" s="136"/>
      <c r="B55" s="25" t="s">
        <v>77</v>
      </c>
      <c r="C55" s="77"/>
      <c r="D55" s="77"/>
      <c r="E55" s="77"/>
      <c r="F55" s="77"/>
      <c r="G55" s="77"/>
    </row>
    <row r="56" spans="1:7" x14ac:dyDescent="0.4">
      <c r="A56" s="137"/>
      <c r="B56" s="25" t="s">
        <v>48</v>
      </c>
      <c r="C56" s="77"/>
      <c r="D56" s="77"/>
      <c r="E56" s="77"/>
      <c r="F56" s="77"/>
      <c r="G56" s="77"/>
    </row>
    <row r="57" spans="1:7" ht="33" customHeight="1" x14ac:dyDescent="0.4">
      <c r="A57" s="32" t="s">
        <v>50</v>
      </c>
      <c r="B57" s="128" t="s">
        <v>668</v>
      </c>
      <c r="C57" s="129"/>
      <c r="D57" s="129"/>
      <c r="E57" s="129"/>
      <c r="F57" s="129"/>
      <c r="G57" s="130"/>
    </row>
    <row r="58" spans="1:7" x14ac:dyDescent="0.4">
      <c r="A58" s="31"/>
      <c r="B58" s="26"/>
      <c r="C58" s="26"/>
      <c r="D58" s="26"/>
      <c r="E58" s="26"/>
      <c r="F58" s="26"/>
      <c r="G58" s="26"/>
    </row>
    <row r="59" spans="1:7" ht="64.95" customHeight="1" x14ac:dyDescent="0.4">
      <c r="A59" s="32" t="s">
        <v>53</v>
      </c>
      <c r="B59" s="128" t="s">
        <v>669</v>
      </c>
      <c r="C59" s="129"/>
      <c r="D59" s="129"/>
      <c r="E59" s="129"/>
      <c r="F59" s="129"/>
      <c r="G59" s="130"/>
    </row>
    <row r="60" spans="1:7" x14ac:dyDescent="0.4">
      <c r="A60" s="27" t="s">
        <v>38</v>
      </c>
      <c r="B60" s="78"/>
      <c r="C60" s="79"/>
      <c r="D60" s="79"/>
      <c r="E60" s="79"/>
      <c r="F60" s="79"/>
      <c r="G60" s="79"/>
    </row>
    <row r="61" spans="1:7" x14ac:dyDescent="0.4">
      <c r="A61" s="27" t="s">
        <v>39</v>
      </c>
      <c r="B61" s="78"/>
      <c r="C61" s="79"/>
      <c r="D61" s="79"/>
      <c r="E61" s="79"/>
      <c r="F61" s="79"/>
      <c r="G61" s="79"/>
    </row>
    <row r="62" spans="1:7" ht="48.6" x14ac:dyDescent="0.4">
      <c r="A62" s="28" t="s">
        <v>40</v>
      </c>
      <c r="B62" s="80"/>
      <c r="C62" s="79"/>
      <c r="D62" s="79"/>
      <c r="E62" s="79"/>
      <c r="F62" s="79"/>
      <c r="G62" s="79"/>
    </row>
    <row r="63" spans="1:7" ht="49.2" customHeight="1" x14ac:dyDescent="0.4">
      <c r="A63" s="23" t="s">
        <v>51</v>
      </c>
      <c r="B63" s="128" t="s">
        <v>667</v>
      </c>
      <c r="C63" s="129"/>
      <c r="D63" s="129"/>
      <c r="E63" s="129"/>
      <c r="F63" s="129"/>
      <c r="G63" s="130"/>
    </row>
  </sheetData>
  <mergeCells count="31">
    <mergeCell ref="B16:G16"/>
    <mergeCell ref="B17:G17"/>
    <mergeCell ref="A19:A22"/>
    <mergeCell ref="B15:G15"/>
    <mergeCell ref="A1:G1"/>
    <mergeCell ref="B2:G2"/>
    <mergeCell ref="A4:A7"/>
    <mergeCell ref="C4:G4"/>
    <mergeCell ref="B14:G14"/>
    <mergeCell ref="C19:G19"/>
    <mergeCell ref="B23:G23"/>
    <mergeCell ref="A53:A56"/>
    <mergeCell ref="C53:G53"/>
    <mergeCell ref="B50:G50"/>
    <mergeCell ref="B51:G51"/>
    <mergeCell ref="A36:A39"/>
    <mergeCell ref="C36:G36"/>
    <mergeCell ref="B34:G34"/>
    <mergeCell ref="B40:G40"/>
    <mergeCell ref="B25:G25"/>
    <mergeCell ref="B29:G29"/>
    <mergeCell ref="B31:G31"/>
    <mergeCell ref="B32:G32"/>
    <mergeCell ref="B33:G33"/>
    <mergeCell ref="B57:G57"/>
    <mergeCell ref="B59:G59"/>
    <mergeCell ref="B63:G63"/>
    <mergeCell ref="B42:G42"/>
    <mergeCell ref="B46:G46"/>
    <mergeCell ref="B48:G48"/>
    <mergeCell ref="B49:G49"/>
  </mergeCells>
  <pageMargins left="0.7" right="0.7" top="0.75" bottom="0.75" header="0.3" footer="0.3"/>
  <pageSetup paperSize="9" scale="73" orientation="portrait" r:id="rId1"/>
  <rowBreaks count="1" manualBreakCount="1">
    <brk id="47" max="6"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1"/>
  <sheetViews>
    <sheetView view="pageBreakPreview" topLeftCell="A25" zoomScale="60" zoomScaleNormal="100" workbookViewId="0">
      <selection activeCell="B56" sqref="B56:G56"/>
    </sheetView>
  </sheetViews>
  <sheetFormatPr baseColWidth="10" defaultColWidth="11.44140625" defaultRowHeight="16.2" x14ac:dyDescent="0.4"/>
  <cols>
    <col min="1" max="1" width="24.6640625" style="15" customWidth="1"/>
    <col min="2" max="2" width="37.6640625" style="15" customWidth="1"/>
    <col min="3" max="7" width="11.33203125" style="15" customWidth="1"/>
    <col min="8" max="8" width="3.44140625" style="15" customWidth="1"/>
    <col min="9" max="9" width="26" style="15" customWidth="1"/>
    <col min="10" max="16384" width="11.44140625" style="15"/>
  </cols>
  <sheetData>
    <row r="1" spans="1:7" ht="27" customHeight="1" x14ac:dyDescent="0.4">
      <c r="A1" s="144" t="s">
        <v>655</v>
      </c>
      <c r="B1" s="144"/>
      <c r="C1" s="144"/>
      <c r="D1" s="144"/>
      <c r="E1" s="144"/>
      <c r="F1" s="144"/>
      <c r="G1" s="144"/>
    </row>
    <row r="2" spans="1:7" x14ac:dyDescent="0.4">
      <c r="A2" s="18" t="s">
        <v>74</v>
      </c>
      <c r="B2" s="145"/>
      <c r="C2" s="146"/>
      <c r="D2" s="146"/>
      <c r="E2" s="146"/>
      <c r="F2" s="146"/>
      <c r="G2" s="147"/>
    </row>
    <row r="3" spans="1:7" ht="16.2" customHeight="1" x14ac:dyDescent="0.4">
      <c r="A3" s="21"/>
      <c r="B3" s="22"/>
      <c r="C3" s="30">
        <v>2024</v>
      </c>
      <c r="D3" s="30">
        <v>2025</v>
      </c>
      <c r="E3" s="30">
        <v>2026</v>
      </c>
      <c r="F3" s="30">
        <v>2027</v>
      </c>
      <c r="G3" s="30">
        <v>2028</v>
      </c>
    </row>
    <row r="4" spans="1:7" ht="16.2" customHeight="1" x14ac:dyDescent="0.4">
      <c r="A4" s="148" t="s">
        <v>75</v>
      </c>
      <c r="B4" s="23" t="s">
        <v>651</v>
      </c>
      <c r="C4" s="151">
        <f>C16+C33+C50</f>
        <v>0</v>
      </c>
      <c r="D4" s="152"/>
      <c r="E4" s="152"/>
      <c r="F4" s="152"/>
      <c r="G4" s="153"/>
    </row>
    <row r="5" spans="1:7" ht="16.2" customHeight="1" x14ac:dyDescent="0.4">
      <c r="A5" s="149"/>
      <c r="B5" s="19" t="s">
        <v>37</v>
      </c>
      <c r="C5" s="24">
        <f>C17+C34+C51</f>
        <v>0</v>
      </c>
      <c r="D5" s="24">
        <f t="shared" ref="D5:G7" si="0">D17+D34+D51</f>
        <v>0</v>
      </c>
      <c r="E5" s="24">
        <f t="shared" si="0"/>
        <v>0</v>
      </c>
      <c r="F5" s="24">
        <f t="shared" si="0"/>
        <v>0</v>
      </c>
      <c r="G5" s="24">
        <f t="shared" si="0"/>
        <v>0</v>
      </c>
    </row>
    <row r="6" spans="1:7" ht="16.2" customHeight="1" x14ac:dyDescent="0.4">
      <c r="A6" s="149"/>
      <c r="B6" s="25" t="s">
        <v>652</v>
      </c>
      <c r="C6" s="24">
        <f>C18+C35+C52</f>
        <v>0</v>
      </c>
      <c r="D6" s="24">
        <f t="shared" si="0"/>
        <v>0</v>
      </c>
      <c r="E6" s="24">
        <f t="shared" si="0"/>
        <v>0</v>
      </c>
      <c r="F6" s="24">
        <f t="shared" si="0"/>
        <v>0</v>
      </c>
      <c r="G6" s="24">
        <f t="shared" si="0"/>
        <v>0</v>
      </c>
    </row>
    <row r="7" spans="1:7" ht="16.2" customHeight="1" x14ac:dyDescent="0.4">
      <c r="A7" s="150"/>
      <c r="B7" s="25" t="s">
        <v>653</v>
      </c>
      <c r="C7" s="24">
        <v>0</v>
      </c>
      <c r="D7" s="24">
        <f t="shared" si="0"/>
        <v>0</v>
      </c>
      <c r="E7" s="24">
        <f t="shared" si="0"/>
        <v>0</v>
      </c>
      <c r="F7" s="24">
        <f t="shared" si="0"/>
        <v>0</v>
      </c>
      <c r="G7" s="24">
        <f t="shared" si="0"/>
        <v>0</v>
      </c>
    </row>
    <row r="8" spans="1:7" x14ac:dyDescent="0.4">
      <c r="A8" s="27" t="s">
        <v>38</v>
      </c>
      <c r="B8" s="78" t="s">
        <v>84</v>
      </c>
      <c r="C8" s="79"/>
      <c r="D8" s="79"/>
      <c r="E8" s="79"/>
      <c r="F8" s="79"/>
      <c r="G8" s="79"/>
    </row>
    <row r="9" spans="1:7" x14ac:dyDescent="0.4">
      <c r="A9" s="27"/>
      <c r="B9" s="80" t="s">
        <v>85</v>
      </c>
      <c r="C9" s="79"/>
      <c r="D9" s="79"/>
      <c r="E9" s="79"/>
      <c r="F9" s="79"/>
      <c r="G9" s="79"/>
    </row>
    <row r="10" spans="1:7" x14ac:dyDescent="0.4">
      <c r="A10" s="18"/>
      <c r="B10" s="33"/>
      <c r="C10" s="34"/>
      <c r="D10" s="34"/>
      <c r="E10" s="34"/>
      <c r="F10" s="34"/>
      <c r="G10" s="35"/>
    </row>
    <row r="11" spans="1:7" x14ac:dyDescent="0.4">
      <c r="A11" s="29" t="s">
        <v>43</v>
      </c>
      <c r="B11" s="131" t="s">
        <v>42</v>
      </c>
      <c r="C11" s="132"/>
      <c r="D11" s="132"/>
      <c r="E11" s="132"/>
      <c r="F11" s="132"/>
      <c r="G11" s="133"/>
    </row>
    <row r="12" spans="1:7" x14ac:dyDescent="0.4">
      <c r="A12" s="20" t="s">
        <v>46</v>
      </c>
      <c r="B12" s="141" t="s">
        <v>52</v>
      </c>
      <c r="C12" s="142"/>
      <c r="D12" s="142"/>
      <c r="E12" s="142"/>
      <c r="F12" s="142"/>
      <c r="G12" s="143"/>
    </row>
    <row r="13" spans="1:7" x14ac:dyDescent="0.4">
      <c r="A13" s="19" t="s">
        <v>45</v>
      </c>
      <c r="B13" s="141" t="s">
        <v>52</v>
      </c>
      <c r="C13" s="142"/>
      <c r="D13" s="142"/>
      <c r="E13" s="142"/>
      <c r="F13" s="142"/>
      <c r="G13" s="143"/>
    </row>
    <row r="14" spans="1:7" ht="16.2" customHeight="1" x14ac:dyDescent="0.4">
      <c r="A14" s="19" t="s">
        <v>47</v>
      </c>
      <c r="B14" s="141" t="s">
        <v>52</v>
      </c>
      <c r="C14" s="142"/>
      <c r="D14" s="142"/>
      <c r="E14" s="142"/>
      <c r="F14" s="142"/>
      <c r="G14" s="143"/>
    </row>
    <row r="15" spans="1:7" ht="16.2" customHeight="1" x14ac:dyDescent="0.4">
      <c r="A15" s="21"/>
      <c r="B15" s="22"/>
      <c r="C15" s="30">
        <v>2024</v>
      </c>
      <c r="D15" s="30">
        <v>2025</v>
      </c>
      <c r="E15" s="30">
        <v>2026</v>
      </c>
      <c r="F15" s="30">
        <v>2027</v>
      </c>
      <c r="G15" s="30">
        <v>2028</v>
      </c>
    </row>
    <row r="16" spans="1:7" ht="16.2" customHeight="1" x14ac:dyDescent="0.4">
      <c r="A16" s="135" t="s">
        <v>49</v>
      </c>
      <c r="B16" s="23" t="s">
        <v>23</v>
      </c>
      <c r="C16" s="138">
        <f>SUM(C17:G17)</f>
        <v>0</v>
      </c>
      <c r="D16" s="139"/>
      <c r="E16" s="139"/>
      <c r="F16" s="139"/>
      <c r="G16" s="140"/>
    </row>
    <row r="17" spans="1:7" ht="16.2" customHeight="1" x14ac:dyDescent="0.4">
      <c r="A17" s="136"/>
      <c r="B17" s="19" t="s">
        <v>37</v>
      </c>
      <c r="C17" s="76"/>
      <c r="D17" s="76"/>
      <c r="E17" s="76"/>
      <c r="F17" s="76"/>
      <c r="G17" s="76"/>
    </row>
    <row r="18" spans="1:7" ht="16.2" customHeight="1" x14ac:dyDescent="0.4">
      <c r="A18" s="136"/>
      <c r="B18" s="25" t="s">
        <v>77</v>
      </c>
      <c r="C18" s="77"/>
      <c r="D18" s="77"/>
      <c r="E18" s="77"/>
      <c r="F18" s="77"/>
      <c r="G18" s="77"/>
    </row>
    <row r="19" spans="1:7" ht="16.2" customHeight="1" x14ac:dyDescent="0.4">
      <c r="A19" s="137"/>
      <c r="B19" s="25" t="s">
        <v>48</v>
      </c>
      <c r="C19" s="77"/>
      <c r="D19" s="77"/>
      <c r="E19" s="77"/>
      <c r="F19" s="77"/>
      <c r="G19" s="77"/>
    </row>
    <row r="20" spans="1:7" ht="52.95" customHeight="1" x14ac:dyDescent="0.4">
      <c r="A20" s="32" t="s">
        <v>50</v>
      </c>
      <c r="B20" s="128" t="s">
        <v>668</v>
      </c>
      <c r="C20" s="129"/>
      <c r="D20" s="129"/>
      <c r="E20" s="129"/>
      <c r="F20" s="129"/>
      <c r="G20" s="130"/>
    </row>
    <row r="21" spans="1:7" x14ac:dyDescent="0.4">
      <c r="A21" s="31"/>
      <c r="B21" s="26"/>
      <c r="C21" s="26"/>
      <c r="D21" s="26"/>
      <c r="E21" s="26"/>
      <c r="F21" s="26"/>
      <c r="G21" s="26"/>
    </row>
    <row r="22" spans="1:7" ht="64.95" customHeight="1" x14ac:dyDescent="0.4">
      <c r="A22" s="32" t="s">
        <v>53</v>
      </c>
      <c r="B22" s="128" t="s">
        <v>669</v>
      </c>
      <c r="C22" s="129"/>
      <c r="D22" s="129"/>
      <c r="E22" s="129"/>
      <c r="F22" s="129"/>
      <c r="G22" s="130"/>
    </row>
    <row r="23" spans="1:7" x14ac:dyDescent="0.4">
      <c r="A23" s="27" t="s">
        <v>38</v>
      </c>
      <c r="B23" s="78"/>
      <c r="C23" s="79"/>
      <c r="D23" s="79"/>
      <c r="E23" s="79"/>
      <c r="F23" s="79"/>
      <c r="G23" s="79"/>
    </row>
    <row r="24" spans="1:7" x14ac:dyDescent="0.4">
      <c r="A24" s="27" t="s">
        <v>39</v>
      </c>
      <c r="B24" s="78"/>
      <c r="C24" s="79"/>
      <c r="D24" s="79"/>
      <c r="E24" s="79"/>
      <c r="F24" s="79"/>
      <c r="G24" s="79"/>
    </row>
    <row r="25" spans="1:7" ht="48.6" x14ac:dyDescent="0.4">
      <c r="A25" s="28" t="s">
        <v>40</v>
      </c>
      <c r="B25" s="80"/>
      <c r="C25" s="79"/>
      <c r="D25" s="79"/>
      <c r="E25" s="79"/>
      <c r="F25" s="79"/>
      <c r="G25" s="79"/>
    </row>
    <row r="26" spans="1:7" s="17" customFormat="1" ht="48" customHeight="1" x14ac:dyDescent="0.25">
      <c r="A26" s="23" t="s">
        <v>51</v>
      </c>
      <c r="B26" s="128" t="s">
        <v>667</v>
      </c>
      <c r="C26" s="129"/>
      <c r="D26" s="129"/>
      <c r="E26" s="129"/>
      <c r="F26" s="129"/>
      <c r="G26" s="130"/>
    </row>
    <row r="28" spans="1:7" x14ac:dyDescent="0.4">
      <c r="A28" s="29" t="s">
        <v>41</v>
      </c>
      <c r="B28" s="131" t="s">
        <v>42</v>
      </c>
      <c r="C28" s="132"/>
      <c r="D28" s="132"/>
      <c r="E28" s="132"/>
      <c r="F28" s="132"/>
      <c r="G28" s="133"/>
    </row>
    <row r="29" spans="1:7" x14ac:dyDescent="0.4">
      <c r="A29" s="20" t="s">
        <v>46</v>
      </c>
      <c r="B29" s="134" t="s">
        <v>52</v>
      </c>
      <c r="C29" s="134"/>
      <c r="D29" s="134"/>
      <c r="E29" s="134"/>
      <c r="F29" s="134"/>
      <c r="G29" s="134"/>
    </row>
    <row r="30" spans="1:7" x14ac:dyDescent="0.4">
      <c r="A30" s="19" t="s">
        <v>45</v>
      </c>
      <c r="B30" s="134" t="s">
        <v>52</v>
      </c>
      <c r="C30" s="134"/>
      <c r="D30" s="134"/>
      <c r="E30" s="134"/>
      <c r="F30" s="134"/>
      <c r="G30" s="134"/>
    </row>
    <row r="31" spans="1:7" x14ac:dyDescent="0.4">
      <c r="A31" s="19" t="s">
        <v>47</v>
      </c>
      <c r="B31" s="134" t="s">
        <v>52</v>
      </c>
      <c r="C31" s="134"/>
      <c r="D31" s="134"/>
      <c r="E31" s="134"/>
      <c r="F31" s="134"/>
      <c r="G31" s="134"/>
    </row>
    <row r="32" spans="1:7" ht="18" x14ac:dyDescent="0.4">
      <c r="A32" s="21"/>
      <c r="B32" s="22"/>
      <c r="C32" s="30">
        <v>2024</v>
      </c>
      <c r="D32" s="30">
        <v>2025</v>
      </c>
      <c r="E32" s="30">
        <v>2026</v>
      </c>
      <c r="F32" s="30">
        <v>2027</v>
      </c>
      <c r="G32" s="30">
        <v>2028</v>
      </c>
    </row>
    <row r="33" spans="1:7" x14ac:dyDescent="0.4">
      <c r="A33" s="135" t="s">
        <v>49</v>
      </c>
      <c r="B33" s="23" t="s">
        <v>23</v>
      </c>
      <c r="C33" s="138">
        <f>SUM(C34:G34)</f>
        <v>0</v>
      </c>
      <c r="D33" s="139"/>
      <c r="E33" s="139"/>
      <c r="F33" s="139"/>
      <c r="G33" s="140"/>
    </row>
    <row r="34" spans="1:7" x14ac:dyDescent="0.4">
      <c r="A34" s="136"/>
      <c r="B34" s="19" t="s">
        <v>37</v>
      </c>
      <c r="C34" s="76"/>
      <c r="D34" s="76"/>
      <c r="E34" s="76"/>
      <c r="F34" s="76"/>
      <c r="G34" s="76"/>
    </row>
    <row r="35" spans="1:7" x14ac:dyDescent="0.4">
      <c r="A35" s="136"/>
      <c r="B35" s="25" t="s">
        <v>77</v>
      </c>
      <c r="C35" s="77"/>
      <c r="D35" s="77"/>
      <c r="E35" s="77"/>
      <c r="F35" s="77"/>
      <c r="G35" s="77"/>
    </row>
    <row r="36" spans="1:7" x14ac:dyDescent="0.4">
      <c r="A36" s="137"/>
      <c r="B36" s="25" t="s">
        <v>48</v>
      </c>
      <c r="C36" s="77"/>
      <c r="D36" s="77"/>
      <c r="E36" s="77"/>
      <c r="F36" s="77"/>
      <c r="G36" s="77"/>
    </row>
    <row r="37" spans="1:7" ht="43.2" customHeight="1" x14ac:dyDescent="0.4">
      <c r="A37" s="32" t="s">
        <v>50</v>
      </c>
      <c r="B37" s="128" t="s">
        <v>668</v>
      </c>
      <c r="C37" s="129"/>
      <c r="D37" s="129"/>
      <c r="E37" s="129"/>
      <c r="F37" s="129"/>
      <c r="G37" s="130"/>
    </row>
    <row r="38" spans="1:7" x14ac:dyDescent="0.4">
      <c r="A38" s="31"/>
      <c r="B38" s="26"/>
      <c r="C38" s="26"/>
      <c r="D38" s="26"/>
      <c r="E38" s="26"/>
      <c r="F38" s="26"/>
      <c r="G38" s="26"/>
    </row>
    <row r="39" spans="1:7" ht="63.6" customHeight="1" x14ac:dyDescent="0.4">
      <c r="A39" s="32" t="s">
        <v>53</v>
      </c>
      <c r="B39" s="128" t="s">
        <v>669</v>
      </c>
      <c r="C39" s="129"/>
      <c r="D39" s="129"/>
      <c r="E39" s="129"/>
      <c r="F39" s="129"/>
      <c r="G39" s="130"/>
    </row>
    <row r="40" spans="1:7" x14ac:dyDescent="0.4">
      <c r="A40" s="27" t="s">
        <v>38</v>
      </c>
      <c r="B40" s="78"/>
      <c r="C40" s="79"/>
      <c r="D40" s="79"/>
      <c r="E40" s="79"/>
      <c r="F40" s="79"/>
      <c r="G40" s="79"/>
    </row>
    <row r="41" spans="1:7" x14ac:dyDescent="0.4">
      <c r="A41" s="27" t="s">
        <v>39</v>
      </c>
      <c r="B41" s="78"/>
      <c r="C41" s="79"/>
      <c r="D41" s="79"/>
      <c r="E41" s="79"/>
      <c r="F41" s="79"/>
      <c r="G41" s="79"/>
    </row>
    <row r="42" spans="1:7" ht="48.6" x14ac:dyDescent="0.4">
      <c r="A42" s="28" t="s">
        <v>40</v>
      </c>
      <c r="B42" s="80"/>
      <c r="C42" s="79"/>
      <c r="D42" s="79"/>
      <c r="E42" s="79"/>
      <c r="F42" s="79"/>
      <c r="G42" s="79"/>
    </row>
    <row r="43" spans="1:7" ht="48.6" customHeight="1" x14ac:dyDescent="0.4">
      <c r="A43" s="23" t="s">
        <v>51</v>
      </c>
      <c r="B43" s="128" t="s">
        <v>667</v>
      </c>
      <c r="C43" s="129"/>
      <c r="D43" s="129"/>
      <c r="E43" s="129"/>
      <c r="F43" s="129"/>
      <c r="G43" s="130"/>
    </row>
    <row r="45" spans="1:7" x14ac:dyDescent="0.4">
      <c r="A45" s="29" t="s">
        <v>44</v>
      </c>
      <c r="B45" s="131" t="s">
        <v>42</v>
      </c>
      <c r="C45" s="132"/>
      <c r="D45" s="132"/>
      <c r="E45" s="132"/>
      <c r="F45" s="132"/>
      <c r="G45" s="133"/>
    </row>
    <row r="46" spans="1:7" x14ac:dyDescent="0.4">
      <c r="A46" s="20" t="s">
        <v>46</v>
      </c>
      <c r="B46" s="134" t="s">
        <v>52</v>
      </c>
      <c r="C46" s="134"/>
      <c r="D46" s="134"/>
      <c r="E46" s="134"/>
      <c r="F46" s="134"/>
      <c r="G46" s="134"/>
    </row>
    <row r="47" spans="1:7" x14ac:dyDescent="0.4">
      <c r="A47" s="19" t="s">
        <v>45</v>
      </c>
      <c r="B47" s="134" t="s">
        <v>52</v>
      </c>
      <c r="C47" s="134"/>
      <c r="D47" s="134"/>
      <c r="E47" s="134"/>
      <c r="F47" s="134"/>
      <c r="G47" s="134"/>
    </row>
    <row r="48" spans="1:7" x14ac:dyDescent="0.4">
      <c r="A48" s="19" t="s">
        <v>47</v>
      </c>
      <c r="B48" s="134" t="s">
        <v>52</v>
      </c>
      <c r="C48" s="134"/>
      <c r="D48" s="134"/>
      <c r="E48" s="134"/>
      <c r="F48" s="134"/>
      <c r="G48" s="134"/>
    </row>
    <row r="49" spans="1:7" ht="18" x14ac:dyDescent="0.4">
      <c r="A49" s="21"/>
      <c r="B49" s="22"/>
      <c r="C49" s="30">
        <v>2024</v>
      </c>
      <c r="D49" s="30">
        <v>2025</v>
      </c>
      <c r="E49" s="30">
        <v>2026</v>
      </c>
      <c r="F49" s="30">
        <v>2027</v>
      </c>
      <c r="G49" s="30">
        <v>2028</v>
      </c>
    </row>
    <row r="50" spans="1:7" x14ac:dyDescent="0.4">
      <c r="A50" s="135" t="s">
        <v>49</v>
      </c>
      <c r="B50" s="23" t="s">
        <v>23</v>
      </c>
      <c r="C50" s="138">
        <f>SUM(C51:G51)</f>
        <v>0</v>
      </c>
      <c r="D50" s="139"/>
      <c r="E50" s="139"/>
      <c r="F50" s="139"/>
      <c r="G50" s="140"/>
    </row>
    <row r="51" spans="1:7" x14ac:dyDescent="0.4">
      <c r="A51" s="136"/>
      <c r="B51" s="19" t="s">
        <v>37</v>
      </c>
      <c r="C51" s="76"/>
      <c r="D51" s="76"/>
      <c r="E51" s="76"/>
      <c r="F51" s="76"/>
      <c r="G51" s="76"/>
    </row>
    <row r="52" spans="1:7" x14ac:dyDescent="0.4">
      <c r="A52" s="136"/>
      <c r="B52" s="25" t="s">
        <v>77</v>
      </c>
      <c r="C52" s="77"/>
      <c r="D52" s="77"/>
      <c r="E52" s="77"/>
      <c r="F52" s="77"/>
      <c r="G52" s="77"/>
    </row>
    <row r="53" spans="1:7" x14ac:dyDescent="0.4">
      <c r="A53" s="137"/>
      <c r="B53" s="25" t="s">
        <v>48</v>
      </c>
      <c r="C53" s="77"/>
      <c r="D53" s="77"/>
      <c r="E53" s="77"/>
      <c r="F53" s="77"/>
      <c r="G53" s="77"/>
    </row>
    <row r="54" spans="1:7" ht="33" customHeight="1" x14ac:dyDescent="0.4">
      <c r="A54" s="32" t="s">
        <v>50</v>
      </c>
      <c r="B54" s="128" t="s">
        <v>668</v>
      </c>
      <c r="C54" s="129"/>
      <c r="D54" s="129"/>
      <c r="E54" s="129"/>
      <c r="F54" s="129"/>
      <c r="G54" s="130"/>
    </row>
    <row r="55" spans="1:7" x14ac:dyDescent="0.4">
      <c r="A55" s="31"/>
      <c r="B55" s="26"/>
      <c r="C55" s="26"/>
      <c r="D55" s="26"/>
      <c r="E55" s="26"/>
      <c r="F55" s="26"/>
      <c r="G55" s="26"/>
    </row>
    <row r="56" spans="1:7" ht="64.95" customHeight="1" x14ac:dyDescent="0.4">
      <c r="A56" s="32" t="s">
        <v>53</v>
      </c>
      <c r="B56" s="128" t="s">
        <v>669</v>
      </c>
      <c r="C56" s="129"/>
      <c r="D56" s="129"/>
      <c r="E56" s="129"/>
      <c r="F56" s="129"/>
      <c r="G56" s="130"/>
    </row>
    <row r="57" spans="1:7" x14ac:dyDescent="0.4">
      <c r="A57" s="27" t="s">
        <v>38</v>
      </c>
      <c r="B57" s="78"/>
      <c r="C57" s="79"/>
      <c r="D57" s="79"/>
      <c r="E57" s="79"/>
      <c r="F57" s="79"/>
      <c r="G57" s="79"/>
    </row>
    <row r="58" spans="1:7" x14ac:dyDescent="0.4">
      <c r="A58" s="27" t="s">
        <v>39</v>
      </c>
      <c r="B58" s="78"/>
      <c r="C58" s="79"/>
      <c r="D58" s="79"/>
      <c r="E58" s="79"/>
      <c r="F58" s="79"/>
      <c r="G58" s="79"/>
    </row>
    <row r="59" spans="1:7" ht="48.6" x14ac:dyDescent="0.4">
      <c r="A59" s="28" t="s">
        <v>40</v>
      </c>
      <c r="B59" s="80"/>
      <c r="C59" s="79"/>
      <c r="D59" s="79"/>
      <c r="E59" s="79"/>
      <c r="F59" s="79"/>
      <c r="G59" s="79"/>
    </row>
    <row r="60" spans="1:7" ht="49.2" customHeight="1" x14ac:dyDescent="0.4">
      <c r="A60" s="23" t="s">
        <v>51</v>
      </c>
      <c r="B60" s="128" t="s">
        <v>667</v>
      </c>
      <c r="C60" s="129"/>
      <c r="D60" s="129"/>
      <c r="E60" s="129"/>
      <c r="F60" s="129"/>
      <c r="G60" s="130"/>
    </row>
    <row r="61" spans="1:7" ht="27.6" customHeight="1" x14ac:dyDescent="0.4">
      <c r="A61" s="87"/>
      <c r="B61" s="88"/>
      <c r="C61" s="89"/>
      <c r="D61" s="89"/>
      <c r="E61" s="89"/>
      <c r="F61" s="89"/>
      <c r="G61" s="89"/>
    </row>
  </sheetData>
  <mergeCells count="31">
    <mergeCell ref="B13:G13"/>
    <mergeCell ref="B14:G14"/>
    <mergeCell ref="A16:A19"/>
    <mergeCell ref="B12:G12"/>
    <mergeCell ref="A1:G1"/>
    <mergeCell ref="B2:G2"/>
    <mergeCell ref="A4:A7"/>
    <mergeCell ref="C4:G4"/>
    <mergeCell ref="B11:G11"/>
    <mergeCell ref="C16:G16"/>
    <mergeCell ref="B20:G20"/>
    <mergeCell ref="A50:A53"/>
    <mergeCell ref="C50:G50"/>
    <mergeCell ref="B47:G47"/>
    <mergeCell ref="B48:G48"/>
    <mergeCell ref="A33:A36"/>
    <mergeCell ref="C33:G33"/>
    <mergeCell ref="B31:G31"/>
    <mergeCell ref="B37:G37"/>
    <mergeCell ref="B22:G22"/>
    <mergeCell ref="B26:G26"/>
    <mergeCell ref="B28:G28"/>
    <mergeCell ref="B29:G29"/>
    <mergeCell ref="B30:G30"/>
    <mergeCell ref="B54:G54"/>
    <mergeCell ref="B56:G56"/>
    <mergeCell ref="B60:G60"/>
    <mergeCell ref="B39:G39"/>
    <mergeCell ref="B43:G43"/>
    <mergeCell ref="B45:G45"/>
    <mergeCell ref="B46:G46"/>
  </mergeCells>
  <pageMargins left="0.7" right="0.7" top="0.75" bottom="0.75" header="0.3" footer="0.3"/>
  <pageSetup paperSize="9" scale="75" orientation="portrait" r:id="rId1"/>
  <rowBreaks count="1" manualBreakCount="1">
    <brk id="44" max="6"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2"/>
  <sheetViews>
    <sheetView view="pageBreakPreview" zoomScale="60" zoomScaleNormal="100" workbookViewId="0">
      <selection activeCell="B57" sqref="B57:G57"/>
    </sheetView>
  </sheetViews>
  <sheetFormatPr baseColWidth="10" defaultColWidth="11.44140625" defaultRowHeight="16.2" x14ac:dyDescent="0.4"/>
  <cols>
    <col min="1" max="1" width="24.6640625" style="15" customWidth="1"/>
    <col min="2" max="2" width="37.6640625" style="15" customWidth="1"/>
    <col min="3" max="7" width="11.33203125" style="15" customWidth="1"/>
    <col min="8" max="8" width="3.44140625" style="15" customWidth="1"/>
    <col min="9" max="9" width="26" style="15" customWidth="1"/>
    <col min="10" max="16384" width="11.44140625" style="15"/>
  </cols>
  <sheetData>
    <row r="1" spans="1:7" ht="27" customHeight="1" x14ac:dyDescent="0.4">
      <c r="A1" s="144" t="s">
        <v>657</v>
      </c>
      <c r="B1" s="144"/>
      <c r="C1" s="144"/>
      <c r="D1" s="144"/>
      <c r="E1" s="144"/>
      <c r="F1" s="144"/>
      <c r="G1" s="144"/>
    </row>
    <row r="2" spans="1:7" x14ac:dyDescent="0.4">
      <c r="A2" s="18" t="s">
        <v>83</v>
      </c>
      <c r="B2" s="145"/>
      <c r="C2" s="146"/>
      <c r="D2" s="146"/>
      <c r="E2" s="146"/>
      <c r="F2" s="146"/>
      <c r="G2" s="147"/>
    </row>
    <row r="3" spans="1:7" ht="16.2" customHeight="1" x14ac:dyDescent="0.4">
      <c r="A3" s="21"/>
      <c r="B3" s="22"/>
      <c r="C3" s="30">
        <v>2024</v>
      </c>
      <c r="D3" s="30">
        <v>2025</v>
      </c>
      <c r="E3" s="30">
        <v>2026</v>
      </c>
      <c r="F3" s="30">
        <v>2027</v>
      </c>
      <c r="G3" s="30">
        <v>2028</v>
      </c>
    </row>
    <row r="4" spans="1:7" ht="16.2" customHeight="1" x14ac:dyDescent="0.4">
      <c r="A4" s="148" t="s">
        <v>650</v>
      </c>
      <c r="B4" s="23" t="s">
        <v>651</v>
      </c>
      <c r="C4" s="151">
        <f>C17+C34+C51</f>
        <v>0</v>
      </c>
      <c r="D4" s="152"/>
      <c r="E4" s="152"/>
      <c r="F4" s="152"/>
      <c r="G4" s="153"/>
    </row>
    <row r="5" spans="1:7" ht="16.2" customHeight="1" x14ac:dyDescent="0.4">
      <c r="A5" s="149"/>
      <c r="B5" s="19" t="s">
        <v>37</v>
      </c>
      <c r="C5" s="24">
        <f>C18+C35+C52</f>
        <v>0</v>
      </c>
      <c r="D5" s="24">
        <f t="shared" ref="D5:G7" si="0">D18+D35+D52</f>
        <v>0</v>
      </c>
      <c r="E5" s="24">
        <f t="shared" si="0"/>
        <v>0</v>
      </c>
      <c r="F5" s="24">
        <f t="shared" si="0"/>
        <v>0</v>
      </c>
      <c r="G5" s="24">
        <f t="shared" si="0"/>
        <v>0</v>
      </c>
    </row>
    <row r="6" spans="1:7" ht="16.2" customHeight="1" x14ac:dyDescent="0.4">
      <c r="A6" s="149"/>
      <c r="B6" s="25" t="s">
        <v>652</v>
      </c>
      <c r="C6" s="24">
        <f>C19+C36+C53</f>
        <v>0</v>
      </c>
      <c r="D6" s="24">
        <f t="shared" si="0"/>
        <v>0</v>
      </c>
      <c r="E6" s="24">
        <f t="shared" si="0"/>
        <v>0</v>
      </c>
      <c r="F6" s="24">
        <f t="shared" si="0"/>
        <v>0</v>
      </c>
      <c r="G6" s="24">
        <f t="shared" si="0"/>
        <v>0</v>
      </c>
    </row>
    <row r="7" spans="1:7" ht="16.2" customHeight="1" x14ac:dyDescent="0.4">
      <c r="A7" s="150"/>
      <c r="B7" s="25" t="s">
        <v>653</v>
      </c>
      <c r="C7" s="24">
        <v>0</v>
      </c>
      <c r="D7" s="24">
        <f t="shared" si="0"/>
        <v>0</v>
      </c>
      <c r="E7" s="24">
        <f t="shared" si="0"/>
        <v>0</v>
      </c>
      <c r="F7" s="24">
        <f t="shared" si="0"/>
        <v>0</v>
      </c>
      <c r="G7" s="24">
        <f t="shared" si="0"/>
        <v>0</v>
      </c>
    </row>
    <row r="8" spans="1:7" x14ac:dyDescent="0.4">
      <c r="A8" s="27" t="s">
        <v>661</v>
      </c>
      <c r="B8" s="78" t="s">
        <v>658</v>
      </c>
      <c r="C8" s="79"/>
      <c r="D8" s="79"/>
      <c r="E8" s="79"/>
      <c r="F8" s="79"/>
      <c r="G8" s="79"/>
    </row>
    <row r="9" spans="1:7" x14ac:dyDescent="0.4">
      <c r="A9" s="27"/>
      <c r="B9" s="78" t="s">
        <v>659</v>
      </c>
      <c r="C9" s="79"/>
      <c r="D9" s="79"/>
      <c r="E9" s="79"/>
      <c r="F9" s="79"/>
      <c r="G9" s="79"/>
    </row>
    <row r="10" spans="1:7" x14ac:dyDescent="0.4">
      <c r="A10" s="27"/>
      <c r="B10" s="78" t="s">
        <v>660</v>
      </c>
      <c r="C10" s="79"/>
      <c r="D10" s="79"/>
      <c r="E10" s="79"/>
      <c r="F10" s="79"/>
      <c r="G10" s="79"/>
    </row>
    <row r="11" spans="1:7" x14ac:dyDescent="0.4">
      <c r="A11" s="18"/>
      <c r="B11" s="33"/>
      <c r="C11" s="34"/>
      <c r="D11" s="34"/>
      <c r="E11" s="34"/>
      <c r="F11" s="34"/>
      <c r="G11" s="35"/>
    </row>
    <row r="12" spans="1:7" x14ac:dyDescent="0.4">
      <c r="A12" s="29" t="s">
        <v>43</v>
      </c>
      <c r="B12" s="131" t="s">
        <v>42</v>
      </c>
      <c r="C12" s="132"/>
      <c r="D12" s="132"/>
      <c r="E12" s="132"/>
      <c r="F12" s="132"/>
      <c r="G12" s="133"/>
    </row>
    <row r="13" spans="1:7" x14ac:dyDescent="0.4">
      <c r="A13" s="20" t="s">
        <v>46</v>
      </c>
      <c r="B13" s="141" t="s">
        <v>52</v>
      </c>
      <c r="C13" s="142"/>
      <c r="D13" s="142"/>
      <c r="E13" s="142"/>
      <c r="F13" s="142"/>
      <c r="G13" s="143"/>
    </row>
    <row r="14" spans="1:7" x14ac:dyDescent="0.4">
      <c r="A14" s="19" t="s">
        <v>45</v>
      </c>
      <c r="B14" s="141" t="s">
        <v>52</v>
      </c>
      <c r="C14" s="142"/>
      <c r="D14" s="142"/>
      <c r="E14" s="142"/>
      <c r="F14" s="142"/>
      <c r="G14" s="143"/>
    </row>
    <row r="15" spans="1:7" ht="16.2" customHeight="1" x14ac:dyDescent="0.4">
      <c r="A15" s="19" t="s">
        <v>47</v>
      </c>
      <c r="B15" s="141" t="s">
        <v>52</v>
      </c>
      <c r="C15" s="142"/>
      <c r="D15" s="142"/>
      <c r="E15" s="142"/>
      <c r="F15" s="142"/>
      <c r="G15" s="143"/>
    </row>
    <row r="16" spans="1:7" ht="16.2" customHeight="1" x14ac:dyDescent="0.4">
      <c r="A16" s="21"/>
      <c r="B16" s="22"/>
      <c r="C16" s="30">
        <v>2024</v>
      </c>
      <c r="D16" s="30">
        <v>2025</v>
      </c>
      <c r="E16" s="30">
        <v>2026</v>
      </c>
      <c r="F16" s="30">
        <v>2027</v>
      </c>
      <c r="G16" s="30">
        <v>2028</v>
      </c>
    </row>
    <row r="17" spans="1:7" ht="16.2" customHeight="1" x14ac:dyDescent="0.4">
      <c r="A17" s="135" t="s">
        <v>49</v>
      </c>
      <c r="B17" s="23" t="s">
        <v>23</v>
      </c>
      <c r="C17" s="138">
        <f>SUM(C18:G18)</f>
        <v>0</v>
      </c>
      <c r="D17" s="139"/>
      <c r="E17" s="139"/>
      <c r="F17" s="139"/>
      <c r="G17" s="140"/>
    </row>
    <row r="18" spans="1:7" ht="16.2" customHeight="1" x14ac:dyDescent="0.4">
      <c r="A18" s="136"/>
      <c r="B18" s="19" t="s">
        <v>37</v>
      </c>
      <c r="C18" s="76"/>
      <c r="D18" s="76"/>
      <c r="E18" s="76"/>
      <c r="F18" s="76"/>
      <c r="G18" s="76"/>
    </row>
    <row r="19" spans="1:7" ht="16.2" customHeight="1" x14ac:dyDescent="0.4">
      <c r="A19" s="136"/>
      <c r="B19" s="25" t="s">
        <v>77</v>
      </c>
      <c r="C19" s="77"/>
      <c r="D19" s="77"/>
      <c r="E19" s="77"/>
      <c r="F19" s="77"/>
      <c r="G19" s="77"/>
    </row>
    <row r="20" spans="1:7" ht="16.2" customHeight="1" x14ac:dyDescent="0.4">
      <c r="A20" s="137"/>
      <c r="B20" s="25" t="s">
        <v>48</v>
      </c>
      <c r="C20" s="77"/>
      <c r="D20" s="77"/>
      <c r="E20" s="77"/>
      <c r="F20" s="77"/>
      <c r="G20" s="77"/>
    </row>
    <row r="21" spans="1:7" ht="52.95" customHeight="1" x14ac:dyDescent="0.4">
      <c r="A21" s="32" t="s">
        <v>50</v>
      </c>
      <c r="B21" s="128" t="s">
        <v>668</v>
      </c>
      <c r="C21" s="129"/>
      <c r="D21" s="129"/>
      <c r="E21" s="129"/>
      <c r="F21" s="129"/>
      <c r="G21" s="130"/>
    </row>
    <row r="22" spans="1:7" x14ac:dyDescent="0.4">
      <c r="A22" s="31"/>
      <c r="B22" s="26"/>
      <c r="C22" s="26"/>
      <c r="D22" s="26"/>
      <c r="E22" s="26"/>
      <c r="F22" s="26"/>
      <c r="G22" s="26"/>
    </row>
    <row r="23" spans="1:7" ht="64.95" customHeight="1" x14ac:dyDescent="0.4">
      <c r="A23" s="32" t="s">
        <v>53</v>
      </c>
      <c r="B23" s="128" t="s">
        <v>669</v>
      </c>
      <c r="C23" s="129"/>
      <c r="D23" s="129"/>
      <c r="E23" s="129"/>
      <c r="F23" s="129"/>
      <c r="G23" s="130"/>
    </row>
    <row r="24" spans="1:7" x14ac:dyDescent="0.4">
      <c r="A24" s="27" t="s">
        <v>38</v>
      </c>
      <c r="B24" s="78"/>
      <c r="C24" s="79"/>
      <c r="D24" s="79"/>
      <c r="E24" s="79"/>
      <c r="F24" s="79"/>
      <c r="G24" s="79"/>
    </row>
    <row r="25" spans="1:7" x14ac:dyDescent="0.4">
      <c r="A25" s="27" t="s">
        <v>39</v>
      </c>
      <c r="B25" s="78"/>
      <c r="C25" s="79"/>
      <c r="D25" s="79"/>
      <c r="E25" s="79"/>
      <c r="F25" s="79"/>
      <c r="G25" s="79"/>
    </row>
    <row r="26" spans="1:7" ht="48.6" x14ac:dyDescent="0.4">
      <c r="A26" s="28" t="s">
        <v>40</v>
      </c>
      <c r="B26" s="80"/>
      <c r="C26" s="79"/>
      <c r="D26" s="79"/>
      <c r="E26" s="79"/>
      <c r="F26" s="79"/>
      <c r="G26" s="79"/>
    </row>
    <row r="27" spans="1:7" s="17" customFormat="1" ht="48" customHeight="1" x14ac:dyDescent="0.25">
      <c r="A27" s="23" t="s">
        <v>51</v>
      </c>
      <c r="B27" s="128" t="s">
        <v>667</v>
      </c>
      <c r="C27" s="129"/>
      <c r="D27" s="129"/>
      <c r="E27" s="129"/>
      <c r="F27" s="129"/>
      <c r="G27" s="130"/>
    </row>
    <row r="29" spans="1:7" x14ac:dyDescent="0.4">
      <c r="A29" s="29" t="s">
        <v>41</v>
      </c>
      <c r="B29" s="131" t="s">
        <v>42</v>
      </c>
      <c r="C29" s="132"/>
      <c r="D29" s="132"/>
      <c r="E29" s="132"/>
      <c r="F29" s="132"/>
      <c r="G29" s="133"/>
    </row>
    <row r="30" spans="1:7" x14ac:dyDescent="0.4">
      <c r="A30" s="20" t="s">
        <v>46</v>
      </c>
      <c r="B30" s="134" t="s">
        <v>52</v>
      </c>
      <c r="C30" s="134"/>
      <c r="D30" s="134"/>
      <c r="E30" s="134"/>
      <c r="F30" s="134"/>
      <c r="G30" s="134"/>
    </row>
    <row r="31" spans="1:7" x14ac:dyDescent="0.4">
      <c r="A31" s="19" t="s">
        <v>45</v>
      </c>
      <c r="B31" s="134" t="s">
        <v>52</v>
      </c>
      <c r="C31" s="134"/>
      <c r="D31" s="134"/>
      <c r="E31" s="134"/>
      <c r="F31" s="134"/>
      <c r="G31" s="134"/>
    </row>
    <row r="32" spans="1:7" x14ac:dyDescent="0.4">
      <c r="A32" s="19" t="s">
        <v>47</v>
      </c>
      <c r="B32" s="134" t="s">
        <v>52</v>
      </c>
      <c r="C32" s="134"/>
      <c r="D32" s="134"/>
      <c r="E32" s="134"/>
      <c r="F32" s="134"/>
      <c r="G32" s="134"/>
    </row>
    <row r="33" spans="1:7" ht="18" x14ac:dyDescent="0.4">
      <c r="A33" s="21"/>
      <c r="B33" s="22"/>
      <c r="C33" s="30">
        <v>2024</v>
      </c>
      <c r="D33" s="30">
        <v>2025</v>
      </c>
      <c r="E33" s="30">
        <v>2026</v>
      </c>
      <c r="F33" s="30">
        <v>2027</v>
      </c>
      <c r="G33" s="30">
        <v>2028</v>
      </c>
    </row>
    <row r="34" spans="1:7" x14ac:dyDescent="0.4">
      <c r="A34" s="135" t="s">
        <v>49</v>
      </c>
      <c r="B34" s="23" t="s">
        <v>23</v>
      </c>
      <c r="C34" s="138">
        <f>SUM(C35:G35)</f>
        <v>0</v>
      </c>
      <c r="D34" s="139"/>
      <c r="E34" s="139"/>
      <c r="F34" s="139"/>
      <c r="G34" s="140"/>
    </row>
    <row r="35" spans="1:7" x14ac:dyDescent="0.4">
      <c r="A35" s="136"/>
      <c r="B35" s="19" t="s">
        <v>37</v>
      </c>
      <c r="C35" s="76"/>
      <c r="D35" s="76"/>
      <c r="E35" s="76"/>
      <c r="F35" s="76"/>
      <c r="G35" s="76"/>
    </row>
    <row r="36" spans="1:7" x14ac:dyDescent="0.4">
      <c r="A36" s="136"/>
      <c r="B36" s="25" t="s">
        <v>77</v>
      </c>
      <c r="C36" s="77"/>
      <c r="D36" s="77"/>
      <c r="E36" s="77"/>
      <c r="F36" s="77"/>
      <c r="G36" s="77"/>
    </row>
    <row r="37" spans="1:7" x14ac:dyDescent="0.4">
      <c r="A37" s="137"/>
      <c r="B37" s="25" t="s">
        <v>48</v>
      </c>
      <c r="C37" s="77"/>
      <c r="D37" s="77"/>
      <c r="E37" s="77"/>
      <c r="F37" s="77"/>
      <c r="G37" s="77"/>
    </row>
    <row r="38" spans="1:7" ht="43.2" customHeight="1" x14ac:dyDescent="0.4">
      <c r="A38" s="32" t="s">
        <v>50</v>
      </c>
      <c r="B38" s="128" t="s">
        <v>668</v>
      </c>
      <c r="C38" s="129"/>
      <c r="D38" s="129"/>
      <c r="E38" s="129"/>
      <c r="F38" s="129"/>
      <c r="G38" s="130"/>
    </row>
    <row r="39" spans="1:7" x14ac:dyDescent="0.4">
      <c r="A39" s="31"/>
      <c r="B39" s="26"/>
      <c r="C39" s="26"/>
      <c r="D39" s="26"/>
      <c r="E39" s="26"/>
      <c r="F39" s="26"/>
      <c r="G39" s="26"/>
    </row>
    <row r="40" spans="1:7" ht="63.6" customHeight="1" x14ac:dyDescent="0.4">
      <c r="A40" s="32" t="s">
        <v>53</v>
      </c>
      <c r="B40" s="128" t="s">
        <v>669</v>
      </c>
      <c r="C40" s="129"/>
      <c r="D40" s="129"/>
      <c r="E40" s="129"/>
      <c r="F40" s="129"/>
      <c r="G40" s="130"/>
    </row>
    <row r="41" spans="1:7" x14ac:dyDescent="0.4">
      <c r="A41" s="27" t="s">
        <v>38</v>
      </c>
      <c r="B41" s="78"/>
      <c r="C41" s="79"/>
      <c r="D41" s="79"/>
      <c r="E41" s="79"/>
      <c r="F41" s="79"/>
      <c r="G41" s="79"/>
    </row>
    <row r="42" spans="1:7" x14ac:dyDescent="0.4">
      <c r="A42" s="27" t="s">
        <v>39</v>
      </c>
      <c r="B42" s="78"/>
      <c r="C42" s="79"/>
      <c r="D42" s="79"/>
      <c r="E42" s="79"/>
      <c r="F42" s="79"/>
      <c r="G42" s="79"/>
    </row>
    <row r="43" spans="1:7" ht="48.6" x14ac:dyDescent="0.4">
      <c r="A43" s="28" t="s">
        <v>40</v>
      </c>
      <c r="B43" s="80"/>
      <c r="C43" s="79"/>
      <c r="D43" s="79"/>
      <c r="E43" s="79"/>
      <c r="F43" s="79"/>
      <c r="G43" s="79"/>
    </row>
    <row r="44" spans="1:7" ht="48.6" customHeight="1" x14ac:dyDescent="0.4">
      <c r="A44" s="23" t="s">
        <v>51</v>
      </c>
      <c r="B44" s="128" t="s">
        <v>667</v>
      </c>
      <c r="C44" s="129"/>
      <c r="D44" s="129"/>
      <c r="E44" s="129"/>
      <c r="F44" s="129"/>
      <c r="G44" s="130"/>
    </row>
    <row r="46" spans="1:7" x14ac:dyDescent="0.4">
      <c r="A46" s="29" t="s">
        <v>44</v>
      </c>
      <c r="B46" s="131" t="s">
        <v>42</v>
      </c>
      <c r="C46" s="132"/>
      <c r="D46" s="132"/>
      <c r="E46" s="132"/>
      <c r="F46" s="132"/>
      <c r="G46" s="133"/>
    </row>
    <row r="47" spans="1:7" x14ac:dyDescent="0.4">
      <c r="A47" s="20" t="s">
        <v>46</v>
      </c>
      <c r="B47" s="134" t="s">
        <v>52</v>
      </c>
      <c r="C47" s="134"/>
      <c r="D47" s="134"/>
      <c r="E47" s="134"/>
      <c r="F47" s="134"/>
      <c r="G47" s="134"/>
    </row>
    <row r="48" spans="1:7" x14ac:dyDescent="0.4">
      <c r="A48" s="19" t="s">
        <v>45</v>
      </c>
      <c r="B48" s="134" t="s">
        <v>52</v>
      </c>
      <c r="C48" s="134"/>
      <c r="D48" s="134"/>
      <c r="E48" s="134"/>
      <c r="F48" s="134"/>
      <c r="G48" s="134"/>
    </row>
    <row r="49" spans="1:7" x14ac:dyDescent="0.4">
      <c r="A49" s="19" t="s">
        <v>47</v>
      </c>
      <c r="B49" s="134" t="s">
        <v>52</v>
      </c>
      <c r="C49" s="134"/>
      <c r="D49" s="134"/>
      <c r="E49" s="134"/>
      <c r="F49" s="134"/>
      <c r="G49" s="134"/>
    </row>
    <row r="50" spans="1:7" ht="18" x14ac:dyDescent="0.4">
      <c r="A50" s="21"/>
      <c r="B50" s="22"/>
      <c r="C50" s="30">
        <v>2024</v>
      </c>
      <c r="D50" s="30">
        <v>2025</v>
      </c>
      <c r="E50" s="30">
        <v>2026</v>
      </c>
      <c r="F50" s="30">
        <v>2027</v>
      </c>
      <c r="G50" s="30">
        <v>2028</v>
      </c>
    </row>
    <row r="51" spans="1:7" x14ac:dyDescent="0.4">
      <c r="A51" s="135" t="s">
        <v>49</v>
      </c>
      <c r="B51" s="23" t="s">
        <v>23</v>
      </c>
      <c r="C51" s="138">
        <f>SUM(C52:G52)</f>
        <v>0</v>
      </c>
      <c r="D51" s="139"/>
      <c r="E51" s="139"/>
      <c r="F51" s="139"/>
      <c r="G51" s="140"/>
    </row>
    <row r="52" spans="1:7" x14ac:dyDescent="0.4">
      <c r="A52" s="136"/>
      <c r="B52" s="19" t="s">
        <v>37</v>
      </c>
      <c r="C52" s="76"/>
      <c r="D52" s="76"/>
      <c r="E52" s="76"/>
      <c r="F52" s="76"/>
      <c r="G52" s="76"/>
    </row>
    <row r="53" spans="1:7" x14ac:dyDescent="0.4">
      <c r="A53" s="136"/>
      <c r="B53" s="25" t="s">
        <v>77</v>
      </c>
      <c r="C53" s="77"/>
      <c r="D53" s="77"/>
      <c r="E53" s="77"/>
      <c r="F53" s="77"/>
      <c r="G53" s="77"/>
    </row>
    <row r="54" spans="1:7" x14ac:dyDescent="0.4">
      <c r="A54" s="137"/>
      <c r="B54" s="25" t="s">
        <v>48</v>
      </c>
      <c r="C54" s="77"/>
      <c r="D54" s="77"/>
      <c r="E54" s="77"/>
      <c r="F54" s="77"/>
      <c r="G54" s="77"/>
    </row>
    <row r="55" spans="1:7" ht="33" customHeight="1" x14ac:dyDescent="0.4">
      <c r="A55" s="32" t="s">
        <v>50</v>
      </c>
      <c r="B55" s="128" t="s">
        <v>668</v>
      </c>
      <c r="C55" s="129"/>
      <c r="D55" s="129"/>
      <c r="E55" s="129"/>
      <c r="F55" s="129"/>
      <c r="G55" s="130"/>
    </row>
    <row r="56" spans="1:7" x14ac:dyDescent="0.4">
      <c r="A56" s="31"/>
      <c r="B56" s="26"/>
      <c r="C56" s="26"/>
      <c r="D56" s="26"/>
      <c r="E56" s="26"/>
      <c r="F56" s="26"/>
      <c r="G56" s="26"/>
    </row>
    <row r="57" spans="1:7" ht="64.95" customHeight="1" x14ac:dyDescent="0.4">
      <c r="A57" s="32" t="s">
        <v>53</v>
      </c>
      <c r="B57" s="128" t="s">
        <v>669</v>
      </c>
      <c r="C57" s="129"/>
      <c r="D57" s="129"/>
      <c r="E57" s="129"/>
      <c r="F57" s="129"/>
      <c r="G57" s="130"/>
    </row>
    <row r="58" spans="1:7" x14ac:dyDescent="0.4">
      <c r="A58" s="27" t="s">
        <v>38</v>
      </c>
      <c r="B58" s="78"/>
      <c r="C58" s="79"/>
      <c r="D58" s="79"/>
      <c r="E58" s="79"/>
      <c r="F58" s="79"/>
      <c r="G58" s="79"/>
    </row>
    <row r="59" spans="1:7" x14ac:dyDescent="0.4">
      <c r="A59" s="27" t="s">
        <v>39</v>
      </c>
      <c r="B59" s="78"/>
      <c r="C59" s="79"/>
      <c r="D59" s="79"/>
      <c r="E59" s="79"/>
      <c r="F59" s="79"/>
      <c r="G59" s="79"/>
    </row>
    <row r="60" spans="1:7" ht="48.6" x14ac:dyDescent="0.4">
      <c r="A60" s="28" t="s">
        <v>40</v>
      </c>
      <c r="B60" s="80"/>
      <c r="C60" s="79"/>
      <c r="D60" s="79"/>
      <c r="E60" s="79"/>
      <c r="F60" s="79"/>
      <c r="G60" s="79"/>
    </row>
    <row r="61" spans="1:7" ht="49.2" customHeight="1" x14ac:dyDescent="0.4">
      <c r="A61" s="23" t="s">
        <v>51</v>
      </c>
      <c r="B61" s="128" t="s">
        <v>667</v>
      </c>
      <c r="C61" s="129"/>
      <c r="D61" s="129"/>
      <c r="E61" s="129"/>
      <c r="F61" s="129"/>
      <c r="G61" s="130"/>
    </row>
    <row r="62" spans="1:7" ht="27.6" customHeight="1" x14ac:dyDescent="0.4">
      <c r="A62" s="87"/>
      <c r="B62" s="88"/>
      <c r="C62" s="89"/>
      <c r="D62" s="89"/>
      <c r="E62" s="89"/>
      <c r="F62" s="89"/>
      <c r="G62" s="89"/>
    </row>
  </sheetData>
  <mergeCells count="31">
    <mergeCell ref="B13:G13"/>
    <mergeCell ref="A1:G1"/>
    <mergeCell ref="B2:G2"/>
    <mergeCell ref="A4:A7"/>
    <mergeCell ref="C4:G4"/>
    <mergeCell ref="B12:G12"/>
    <mergeCell ref="B48:G48"/>
    <mergeCell ref="B49:G49"/>
    <mergeCell ref="A34:A37"/>
    <mergeCell ref="C34:G34"/>
    <mergeCell ref="B14:G14"/>
    <mergeCell ref="B15:G15"/>
    <mergeCell ref="A17:A20"/>
    <mergeCell ref="C17:G17"/>
    <mergeCell ref="B21:G21"/>
    <mergeCell ref="B23:G23"/>
    <mergeCell ref="B27:G27"/>
    <mergeCell ref="B29:G29"/>
    <mergeCell ref="B30:G30"/>
    <mergeCell ref="B31:G31"/>
    <mergeCell ref="B32:G32"/>
    <mergeCell ref="B38:G38"/>
    <mergeCell ref="B40:G40"/>
    <mergeCell ref="B44:G44"/>
    <mergeCell ref="B46:G46"/>
    <mergeCell ref="B47:G47"/>
    <mergeCell ref="A51:A54"/>
    <mergeCell ref="C51:G51"/>
    <mergeCell ref="B55:G55"/>
    <mergeCell ref="B57:G57"/>
    <mergeCell ref="B61:G61"/>
  </mergeCells>
  <pageMargins left="0.7" right="0.7" top="0.75" bottom="0.75" header="0.3" footer="0.3"/>
  <pageSetup paperSize="9" scale="75"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1"/>
  <sheetViews>
    <sheetView view="pageBreakPreview" zoomScale="60" zoomScaleNormal="100" workbookViewId="0">
      <selection activeCell="B57" sqref="B57:G57"/>
    </sheetView>
  </sheetViews>
  <sheetFormatPr baseColWidth="10" defaultColWidth="11.44140625" defaultRowHeight="16.2" x14ac:dyDescent="0.4"/>
  <cols>
    <col min="1" max="1" width="24.6640625" style="15" customWidth="1"/>
    <col min="2" max="2" width="37.6640625" style="15" customWidth="1"/>
    <col min="3" max="7" width="11.33203125" style="15" customWidth="1"/>
    <col min="8" max="8" width="3.44140625" style="15" customWidth="1"/>
    <col min="9" max="9" width="26" style="15" customWidth="1"/>
    <col min="10" max="16384" width="11.44140625" style="15"/>
  </cols>
  <sheetData>
    <row r="1" spans="1:7" ht="27" customHeight="1" x14ac:dyDescent="0.4">
      <c r="A1" s="144" t="s">
        <v>656</v>
      </c>
      <c r="B1" s="144"/>
      <c r="C1" s="144"/>
      <c r="D1" s="144"/>
      <c r="E1" s="144"/>
      <c r="F1" s="144"/>
      <c r="G1" s="144"/>
    </row>
    <row r="2" spans="1:7" x14ac:dyDescent="0.4">
      <c r="A2" s="18" t="s">
        <v>648</v>
      </c>
      <c r="B2" s="145"/>
      <c r="C2" s="146"/>
      <c r="D2" s="146"/>
      <c r="E2" s="146"/>
      <c r="F2" s="146"/>
      <c r="G2" s="147"/>
    </row>
    <row r="3" spans="1:7" ht="16.2" customHeight="1" x14ac:dyDescent="0.4">
      <c r="A3" s="21"/>
      <c r="B3" s="22"/>
      <c r="C3" s="30">
        <v>2024</v>
      </c>
      <c r="D3" s="30">
        <v>2025</v>
      </c>
      <c r="E3" s="30">
        <v>2026</v>
      </c>
      <c r="F3" s="30">
        <v>2027</v>
      </c>
      <c r="G3" s="30">
        <v>2028</v>
      </c>
    </row>
    <row r="4" spans="1:7" ht="16.2" customHeight="1" x14ac:dyDescent="0.4">
      <c r="A4" s="148" t="s">
        <v>649</v>
      </c>
      <c r="B4" s="23" t="s">
        <v>54</v>
      </c>
      <c r="C4" s="151">
        <f>C17+C34+C51</f>
        <v>0</v>
      </c>
      <c r="D4" s="152"/>
      <c r="E4" s="152"/>
      <c r="F4" s="152"/>
      <c r="G4" s="153"/>
    </row>
    <row r="5" spans="1:7" ht="16.2" customHeight="1" x14ac:dyDescent="0.4">
      <c r="A5" s="149"/>
      <c r="B5" s="19" t="s">
        <v>37</v>
      </c>
      <c r="C5" s="24">
        <f>C18+C35+C52</f>
        <v>0</v>
      </c>
      <c r="D5" s="24">
        <f t="shared" ref="D5:G5" si="0">D18+D35+D52</f>
        <v>0</v>
      </c>
      <c r="E5" s="24">
        <f t="shared" si="0"/>
        <v>0</v>
      </c>
      <c r="F5" s="24">
        <f t="shared" si="0"/>
        <v>0</v>
      </c>
      <c r="G5" s="24">
        <f t="shared" si="0"/>
        <v>0</v>
      </c>
    </row>
    <row r="6" spans="1:7" ht="16.2" customHeight="1" x14ac:dyDescent="0.4">
      <c r="A6" s="149"/>
      <c r="B6" s="25" t="s">
        <v>652</v>
      </c>
      <c r="C6" s="24">
        <f>C19+C36+C53</f>
        <v>0</v>
      </c>
      <c r="D6" s="24">
        <f t="shared" ref="D6:G6" si="1">D19+D36+D53</f>
        <v>0</v>
      </c>
      <c r="E6" s="24">
        <f t="shared" si="1"/>
        <v>0</v>
      </c>
      <c r="F6" s="24">
        <f t="shared" si="1"/>
        <v>0</v>
      </c>
      <c r="G6" s="24">
        <f t="shared" si="1"/>
        <v>0</v>
      </c>
    </row>
    <row r="7" spans="1:7" ht="16.2" customHeight="1" x14ac:dyDescent="0.4">
      <c r="A7" s="150"/>
      <c r="B7" s="25" t="s">
        <v>653</v>
      </c>
      <c r="C7" s="24">
        <v>0</v>
      </c>
      <c r="D7" s="24">
        <f t="shared" ref="D7:G7" si="2">D20+D37+D54</f>
        <v>0</v>
      </c>
      <c r="E7" s="24">
        <f t="shared" si="2"/>
        <v>0</v>
      </c>
      <c r="F7" s="24">
        <f t="shared" si="2"/>
        <v>0</v>
      </c>
      <c r="G7" s="24">
        <f t="shared" si="2"/>
        <v>0</v>
      </c>
    </row>
    <row r="8" spans="1:7" x14ac:dyDescent="0.4">
      <c r="A8" s="27" t="s">
        <v>38</v>
      </c>
      <c r="B8" s="78" t="s">
        <v>68</v>
      </c>
      <c r="C8" s="79"/>
      <c r="D8" s="79"/>
      <c r="E8" s="79"/>
      <c r="F8" s="79"/>
      <c r="G8" s="79"/>
    </row>
    <row r="9" spans="1:7" x14ac:dyDescent="0.4">
      <c r="A9" s="27" t="s">
        <v>39</v>
      </c>
      <c r="B9" s="78" t="s">
        <v>65</v>
      </c>
      <c r="C9" s="79"/>
      <c r="D9" s="79"/>
      <c r="E9" s="79"/>
      <c r="F9" s="79"/>
      <c r="G9" s="79"/>
    </row>
    <row r="10" spans="1:7" x14ac:dyDescent="0.4">
      <c r="A10" s="27" t="s">
        <v>67</v>
      </c>
      <c r="B10" s="78" t="s">
        <v>66</v>
      </c>
      <c r="C10" s="79"/>
      <c r="D10" s="79"/>
      <c r="E10" s="79"/>
      <c r="F10" s="79"/>
      <c r="G10" s="79"/>
    </row>
    <row r="11" spans="1:7" x14ac:dyDescent="0.4">
      <c r="A11" s="18"/>
      <c r="B11" s="33"/>
      <c r="C11" s="34"/>
      <c r="D11" s="34"/>
      <c r="E11" s="34"/>
      <c r="F11" s="34"/>
      <c r="G11" s="35"/>
    </row>
    <row r="12" spans="1:7" x14ac:dyDescent="0.4">
      <c r="A12" s="29" t="s">
        <v>43</v>
      </c>
      <c r="B12" s="131" t="s">
        <v>42</v>
      </c>
      <c r="C12" s="132"/>
      <c r="D12" s="132"/>
      <c r="E12" s="132"/>
      <c r="F12" s="132"/>
      <c r="G12" s="133"/>
    </row>
    <row r="13" spans="1:7" x14ac:dyDescent="0.4">
      <c r="A13" s="20" t="s">
        <v>46</v>
      </c>
      <c r="B13" s="141" t="s">
        <v>52</v>
      </c>
      <c r="C13" s="142"/>
      <c r="D13" s="142"/>
      <c r="E13" s="142"/>
      <c r="F13" s="142"/>
      <c r="G13" s="143"/>
    </row>
    <row r="14" spans="1:7" x14ac:dyDescent="0.4">
      <c r="A14" s="19" t="s">
        <v>45</v>
      </c>
      <c r="B14" s="141" t="s">
        <v>52</v>
      </c>
      <c r="C14" s="142"/>
      <c r="D14" s="142"/>
      <c r="E14" s="142"/>
      <c r="F14" s="142"/>
      <c r="G14" s="143"/>
    </row>
    <row r="15" spans="1:7" ht="16.2" customHeight="1" x14ac:dyDescent="0.4">
      <c r="A15" s="19" t="s">
        <v>47</v>
      </c>
      <c r="B15" s="141" t="s">
        <v>52</v>
      </c>
      <c r="C15" s="142"/>
      <c r="D15" s="142"/>
      <c r="E15" s="142"/>
      <c r="F15" s="142"/>
      <c r="G15" s="143"/>
    </row>
    <row r="16" spans="1:7" ht="16.2" customHeight="1" x14ac:dyDescent="0.4">
      <c r="A16" s="21"/>
      <c r="B16" s="22"/>
      <c r="C16" s="30">
        <v>2024</v>
      </c>
      <c r="D16" s="30">
        <v>2025</v>
      </c>
      <c r="E16" s="30">
        <v>2026</v>
      </c>
      <c r="F16" s="30">
        <v>2027</v>
      </c>
      <c r="G16" s="30">
        <v>2028</v>
      </c>
    </row>
    <row r="17" spans="1:7" ht="16.2" customHeight="1" x14ac:dyDescent="0.4">
      <c r="A17" s="135" t="s">
        <v>49</v>
      </c>
      <c r="B17" s="23" t="s">
        <v>23</v>
      </c>
      <c r="C17" s="138">
        <f>SUM(C18:G18)</f>
        <v>0</v>
      </c>
      <c r="D17" s="139"/>
      <c r="E17" s="139"/>
      <c r="F17" s="139"/>
      <c r="G17" s="140"/>
    </row>
    <row r="18" spans="1:7" ht="16.2" customHeight="1" x14ac:dyDescent="0.4">
      <c r="A18" s="136"/>
      <c r="B18" s="19" t="s">
        <v>37</v>
      </c>
      <c r="C18" s="76"/>
      <c r="D18" s="76"/>
      <c r="E18" s="76"/>
      <c r="F18" s="76"/>
      <c r="G18" s="76"/>
    </row>
    <row r="19" spans="1:7" ht="16.2" customHeight="1" x14ac:dyDescent="0.4">
      <c r="A19" s="136"/>
      <c r="B19" s="25" t="s">
        <v>77</v>
      </c>
      <c r="C19" s="77"/>
      <c r="D19" s="77"/>
      <c r="E19" s="77"/>
      <c r="F19" s="77"/>
      <c r="G19" s="77"/>
    </row>
    <row r="20" spans="1:7" ht="16.2" customHeight="1" x14ac:dyDescent="0.4">
      <c r="A20" s="137"/>
      <c r="B20" s="25" t="s">
        <v>48</v>
      </c>
      <c r="C20" s="77"/>
      <c r="D20" s="77"/>
      <c r="E20" s="77"/>
      <c r="F20" s="77"/>
      <c r="G20" s="77"/>
    </row>
    <row r="21" spans="1:7" ht="52.95" customHeight="1" x14ac:dyDescent="0.4">
      <c r="A21" s="32" t="s">
        <v>50</v>
      </c>
      <c r="B21" s="128" t="s">
        <v>668</v>
      </c>
      <c r="C21" s="129"/>
      <c r="D21" s="129"/>
      <c r="E21" s="129"/>
      <c r="F21" s="129"/>
      <c r="G21" s="130"/>
    </row>
    <row r="22" spans="1:7" x14ac:dyDescent="0.4">
      <c r="A22" s="31"/>
      <c r="B22" s="26"/>
      <c r="C22" s="26"/>
      <c r="D22" s="26"/>
      <c r="E22" s="26"/>
      <c r="F22" s="26"/>
      <c r="G22" s="26"/>
    </row>
    <row r="23" spans="1:7" ht="64.95" customHeight="1" x14ac:dyDescent="0.4">
      <c r="A23" s="32" t="s">
        <v>53</v>
      </c>
      <c r="B23" s="128" t="s">
        <v>669</v>
      </c>
      <c r="C23" s="129"/>
      <c r="D23" s="129"/>
      <c r="E23" s="129"/>
      <c r="F23" s="129"/>
      <c r="G23" s="130"/>
    </row>
    <row r="24" spans="1:7" x14ac:dyDescent="0.4">
      <c r="A24" s="27" t="s">
        <v>38</v>
      </c>
      <c r="B24" s="78"/>
      <c r="C24" s="79"/>
      <c r="D24" s="79"/>
      <c r="E24" s="79"/>
      <c r="F24" s="79"/>
      <c r="G24" s="79"/>
    </row>
    <row r="25" spans="1:7" x14ac:dyDescent="0.4">
      <c r="A25" s="27" t="s">
        <v>39</v>
      </c>
      <c r="B25" s="78"/>
      <c r="C25" s="79"/>
      <c r="D25" s="79"/>
      <c r="E25" s="79"/>
      <c r="F25" s="79"/>
      <c r="G25" s="79"/>
    </row>
    <row r="26" spans="1:7" ht="48.6" x14ac:dyDescent="0.4">
      <c r="A26" s="28" t="s">
        <v>40</v>
      </c>
      <c r="B26" s="80"/>
      <c r="C26" s="79"/>
      <c r="D26" s="79"/>
      <c r="E26" s="79"/>
      <c r="F26" s="79"/>
      <c r="G26" s="79"/>
    </row>
    <row r="27" spans="1:7" s="17" customFormat="1" ht="53.4" customHeight="1" x14ac:dyDescent="0.25">
      <c r="A27" s="23" t="s">
        <v>51</v>
      </c>
      <c r="B27" s="128" t="s">
        <v>667</v>
      </c>
      <c r="C27" s="129"/>
      <c r="D27" s="129"/>
      <c r="E27" s="129"/>
      <c r="F27" s="129"/>
      <c r="G27" s="130"/>
    </row>
    <row r="29" spans="1:7" x14ac:dyDescent="0.4">
      <c r="A29" s="29" t="s">
        <v>41</v>
      </c>
      <c r="B29" s="131" t="s">
        <v>42</v>
      </c>
      <c r="C29" s="132"/>
      <c r="D29" s="132"/>
      <c r="E29" s="132"/>
      <c r="F29" s="132"/>
      <c r="G29" s="133"/>
    </row>
    <row r="30" spans="1:7" x14ac:dyDescent="0.4">
      <c r="A30" s="20" t="s">
        <v>46</v>
      </c>
      <c r="B30" s="134" t="s">
        <v>52</v>
      </c>
      <c r="C30" s="134"/>
      <c r="D30" s="134"/>
      <c r="E30" s="134"/>
      <c r="F30" s="134"/>
      <c r="G30" s="134"/>
    </row>
    <row r="31" spans="1:7" x14ac:dyDescent="0.4">
      <c r="A31" s="19" t="s">
        <v>45</v>
      </c>
      <c r="B31" s="134" t="s">
        <v>52</v>
      </c>
      <c r="C31" s="134"/>
      <c r="D31" s="134"/>
      <c r="E31" s="134"/>
      <c r="F31" s="134"/>
      <c r="G31" s="134"/>
    </row>
    <row r="32" spans="1:7" x14ac:dyDescent="0.4">
      <c r="A32" s="19" t="s">
        <v>47</v>
      </c>
      <c r="B32" s="134" t="s">
        <v>52</v>
      </c>
      <c r="C32" s="134"/>
      <c r="D32" s="134"/>
      <c r="E32" s="134"/>
      <c r="F32" s="134"/>
      <c r="G32" s="134"/>
    </row>
    <row r="33" spans="1:7" ht="18" x14ac:dyDescent="0.4">
      <c r="A33" s="21"/>
      <c r="B33" s="22"/>
      <c r="C33" s="30">
        <v>2024</v>
      </c>
      <c r="D33" s="30">
        <v>2025</v>
      </c>
      <c r="E33" s="30">
        <v>2026</v>
      </c>
      <c r="F33" s="30">
        <v>2027</v>
      </c>
      <c r="G33" s="30">
        <v>2028</v>
      </c>
    </row>
    <row r="34" spans="1:7" x14ac:dyDescent="0.4">
      <c r="A34" s="135" t="s">
        <v>49</v>
      </c>
      <c r="B34" s="23" t="s">
        <v>23</v>
      </c>
      <c r="C34" s="138">
        <f>SUM(C35:G35)</f>
        <v>0</v>
      </c>
      <c r="D34" s="139"/>
      <c r="E34" s="139"/>
      <c r="F34" s="139"/>
      <c r="G34" s="140"/>
    </row>
    <row r="35" spans="1:7" x14ac:dyDescent="0.4">
      <c r="A35" s="136"/>
      <c r="B35" s="19" t="s">
        <v>37</v>
      </c>
      <c r="C35" s="76"/>
      <c r="D35" s="76"/>
      <c r="E35" s="76"/>
      <c r="F35" s="76"/>
      <c r="G35" s="76"/>
    </row>
    <row r="36" spans="1:7" x14ac:dyDescent="0.4">
      <c r="A36" s="136"/>
      <c r="B36" s="25" t="s">
        <v>77</v>
      </c>
      <c r="C36" s="77"/>
      <c r="D36" s="77"/>
      <c r="E36" s="77"/>
      <c r="F36" s="77"/>
      <c r="G36" s="77"/>
    </row>
    <row r="37" spans="1:7" x14ac:dyDescent="0.4">
      <c r="A37" s="137"/>
      <c r="B37" s="25" t="s">
        <v>48</v>
      </c>
      <c r="C37" s="77"/>
      <c r="D37" s="77"/>
      <c r="E37" s="77"/>
      <c r="F37" s="77"/>
      <c r="G37" s="77"/>
    </row>
    <row r="38" spans="1:7" ht="43.2" customHeight="1" x14ac:dyDescent="0.4">
      <c r="A38" s="32" t="s">
        <v>50</v>
      </c>
      <c r="B38" s="128" t="s">
        <v>668</v>
      </c>
      <c r="C38" s="129"/>
      <c r="D38" s="129"/>
      <c r="E38" s="129"/>
      <c r="F38" s="129"/>
      <c r="G38" s="130"/>
    </row>
    <row r="39" spans="1:7" x14ac:dyDescent="0.4">
      <c r="A39" s="31"/>
      <c r="B39" s="26"/>
      <c r="C39" s="26"/>
      <c r="D39" s="26"/>
      <c r="E39" s="26"/>
      <c r="F39" s="26"/>
      <c r="G39" s="26"/>
    </row>
    <row r="40" spans="1:7" ht="63.6" customHeight="1" x14ac:dyDescent="0.4">
      <c r="A40" s="32" t="s">
        <v>53</v>
      </c>
      <c r="B40" s="128" t="s">
        <v>669</v>
      </c>
      <c r="C40" s="129"/>
      <c r="D40" s="129"/>
      <c r="E40" s="129"/>
      <c r="F40" s="129"/>
      <c r="G40" s="130"/>
    </row>
    <row r="41" spans="1:7" x14ac:dyDescent="0.4">
      <c r="A41" s="27" t="s">
        <v>38</v>
      </c>
      <c r="B41" s="78"/>
      <c r="C41" s="79"/>
      <c r="D41" s="79"/>
      <c r="E41" s="79"/>
      <c r="F41" s="79"/>
      <c r="G41" s="79"/>
    </row>
    <row r="42" spans="1:7" x14ac:dyDescent="0.4">
      <c r="A42" s="27" t="s">
        <v>39</v>
      </c>
      <c r="B42" s="78"/>
      <c r="C42" s="79"/>
      <c r="D42" s="79"/>
      <c r="E42" s="79"/>
      <c r="F42" s="79"/>
      <c r="G42" s="79"/>
    </row>
    <row r="43" spans="1:7" ht="48.6" x14ac:dyDescent="0.4">
      <c r="A43" s="28" t="s">
        <v>40</v>
      </c>
      <c r="B43" s="80"/>
      <c r="C43" s="79"/>
      <c r="D43" s="79"/>
      <c r="E43" s="79"/>
      <c r="F43" s="79"/>
      <c r="G43" s="79"/>
    </row>
    <row r="44" spans="1:7" ht="49.2" customHeight="1" x14ac:dyDescent="0.4">
      <c r="A44" s="23" t="s">
        <v>51</v>
      </c>
      <c r="B44" s="128" t="s">
        <v>667</v>
      </c>
      <c r="C44" s="129"/>
      <c r="D44" s="129"/>
      <c r="E44" s="129"/>
      <c r="F44" s="129"/>
      <c r="G44" s="130"/>
    </row>
    <row r="46" spans="1:7" x14ac:dyDescent="0.4">
      <c r="A46" s="29" t="s">
        <v>44</v>
      </c>
      <c r="B46" s="131" t="s">
        <v>42</v>
      </c>
      <c r="C46" s="132"/>
      <c r="D46" s="132"/>
      <c r="E46" s="132"/>
      <c r="F46" s="132"/>
      <c r="G46" s="133"/>
    </row>
    <row r="47" spans="1:7" x14ac:dyDescent="0.4">
      <c r="A47" s="20" t="s">
        <v>46</v>
      </c>
      <c r="B47" s="134" t="s">
        <v>52</v>
      </c>
      <c r="C47" s="134"/>
      <c r="D47" s="134"/>
      <c r="E47" s="134"/>
      <c r="F47" s="134"/>
      <c r="G47" s="134"/>
    </row>
    <row r="48" spans="1:7" x14ac:dyDescent="0.4">
      <c r="A48" s="19" t="s">
        <v>45</v>
      </c>
      <c r="B48" s="134" t="s">
        <v>52</v>
      </c>
      <c r="C48" s="134"/>
      <c r="D48" s="134"/>
      <c r="E48" s="134"/>
      <c r="F48" s="134"/>
      <c r="G48" s="134"/>
    </row>
    <row r="49" spans="1:7" x14ac:dyDescent="0.4">
      <c r="A49" s="19" t="s">
        <v>47</v>
      </c>
      <c r="B49" s="134" t="s">
        <v>52</v>
      </c>
      <c r="C49" s="134"/>
      <c r="D49" s="134"/>
      <c r="E49" s="134"/>
      <c r="F49" s="134"/>
      <c r="G49" s="134"/>
    </row>
    <row r="50" spans="1:7" ht="18" x14ac:dyDescent="0.4">
      <c r="A50" s="21"/>
      <c r="B50" s="22"/>
      <c r="C50" s="30">
        <v>2024</v>
      </c>
      <c r="D50" s="30">
        <v>2025</v>
      </c>
      <c r="E50" s="30">
        <v>2026</v>
      </c>
      <c r="F50" s="30">
        <v>2027</v>
      </c>
      <c r="G50" s="30">
        <v>2028</v>
      </c>
    </row>
    <row r="51" spans="1:7" x14ac:dyDescent="0.4">
      <c r="A51" s="135" t="s">
        <v>49</v>
      </c>
      <c r="B51" s="23" t="s">
        <v>23</v>
      </c>
      <c r="C51" s="138">
        <f>SUM(C52:G52)</f>
        <v>0</v>
      </c>
      <c r="D51" s="139"/>
      <c r="E51" s="139"/>
      <c r="F51" s="139"/>
      <c r="G51" s="140"/>
    </row>
    <row r="52" spans="1:7" x14ac:dyDescent="0.4">
      <c r="A52" s="136"/>
      <c r="B52" s="19" t="s">
        <v>37</v>
      </c>
      <c r="C52" s="76"/>
      <c r="D52" s="76"/>
      <c r="E52" s="76"/>
      <c r="F52" s="76"/>
      <c r="G52" s="76"/>
    </row>
    <row r="53" spans="1:7" x14ac:dyDescent="0.4">
      <c r="A53" s="136"/>
      <c r="B53" s="25" t="s">
        <v>77</v>
      </c>
      <c r="C53" s="77"/>
      <c r="D53" s="77"/>
      <c r="E53" s="77"/>
      <c r="F53" s="77"/>
      <c r="G53" s="77"/>
    </row>
    <row r="54" spans="1:7" x14ac:dyDescent="0.4">
      <c r="A54" s="137"/>
      <c r="B54" s="25" t="s">
        <v>48</v>
      </c>
      <c r="C54" s="77"/>
      <c r="D54" s="77"/>
      <c r="E54" s="77"/>
      <c r="F54" s="77"/>
      <c r="G54" s="77"/>
    </row>
    <row r="55" spans="1:7" ht="33" customHeight="1" x14ac:dyDescent="0.4">
      <c r="A55" s="32" t="s">
        <v>50</v>
      </c>
      <c r="B55" s="128" t="s">
        <v>668</v>
      </c>
      <c r="C55" s="129"/>
      <c r="D55" s="129"/>
      <c r="E55" s="129"/>
      <c r="F55" s="129"/>
      <c r="G55" s="130"/>
    </row>
    <row r="56" spans="1:7" x14ac:dyDescent="0.4">
      <c r="A56" s="31"/>
      <c r="B56" s="26"/>
      <c r="C56" s="26"/>
      <c r="D56" s="26"/>
      <c r="E56" s="26"/>
      <c r="F56" s="26"/>
      <c r="G56" s="26"/>
    </row>
    <row r="57" spans="1:7" ht="64.95" customHeight="1" x14ac:dyDescent="0.4">
      <c r="A57" s="32" t="s">
        <v>53</v>
      </c>
      <c r="B57" s="128" t="s">
        <v>669</v>
      </c>
      <c r="C57" s="129"/>
      <c r="D57" s="129"/>
      <c r="E57" s="129"/>
      <c r="F57" s="129"/>
      <c r="G57" s="130"/>
    </row>
    <row r="58" spans="1:7" x14ac:dyDescent="0.4">
      <c r="A58" s="27" t="s">
        <v>38</v>
      </c>
      <c r="B58" s="78"/>
      <c r="C58" s="79"/>
      <c r="D58" s="79"/>
      <c r="E58" s="79"/>
      <c r="F58" s="79"/>
      <c r="G58" s="79"/>
    </row>
    <row r="59" spans="1:7" x14ac:dyDescent="0.4">
      <c r="A59" s="27" t="s">
        <v>39</v>
      </c>
      <c r="B59" s="78"/>
      <c r="C59" s="79"/>
      <c r="D59" s="79"/>
      <c r="E59" s="79"/>
      <c r="F59" s="79"/>
      <c r="G59" s="79"/>
    </row>
    <row r="60" spans="1:7" ht="48.6" x14ac:dyDescent="0.4">
      <c r="A60" s="28" t="s">
        <v>40</v>
      </c>
      <c r="B60" s="80"/>
      <c r="C60" s="79"/>
      <c r="D60" s="79"/>
      <c r="E60" s="79"/>
      <c r="F60" s="79"/>
      <c r="G60" s="79"/>
    </row>
    <row r="61" spans="1:7" ht="54.6" customHeight="1" x14ac:dyDescent="0.4">
      <c r="A61" s="23" t="s">
        <v>51</v>
      </c>
      <c r="B61" s="128" t="s">
        <v>667</v>
      </c>
      <c r="C61" s="129"/>
      <c r="D61" s="129"/>
      <c r="E61" s="129"/>
      <c r="F61" s="129"/>
      <c r="G61" s="130"/>
    </row>
  </sheetData>
  <mergeCells count="31">
    <mergeCell ref="A1:G1"/>
    <mergeCell ref="C17:G17"/>
    <mergeCell ref="B21:G21"/>
    <mergeCell ref="B61:G61"/>
    <mergeCell ref="B48:G48"/>
    <mergeCell ref="B49:G49"/>
    <mergeCell ref="B55:G55"/>
    <mergeCell ref="B40:G40"/>
    <mergeCell ref="B44:G44"/>
    <mergeCell ref="B30:G30"/>
    <mergeCell ref="B31:G31"/>
    <mergeCell ref="B29:G29"/>
    <mergeCell ref="B23:G23"/>
    <mergeCell ref="B27:G27"/>
    <mergeCell ref="B2:G2"/>
    <mergeCell ref="B13:G13"/>
    <mergeCell ref="A51:A54"/>
    <mergeCell ref="C51:G51"/>
    <mergeCell ref="B57:G57"/>
    <mergeCell ref="A17:A20"/>
    <mergeCell ref="B15:G15"/>
    <mergeCell ref="B32:G32"/>
    <mergeCell ref="A34:A37"/>
    <mergeCell ref="C34:G34"/>
    <mergeCell ref="A4:A7"/>
    <mergeCell ref="C4:G4"/>
    <mergeCell ref="B38:G38"/>
    <mergeCell ref="B46:G46"/>
    <mergeCell ref="B47:G47"/>
    <mergeCell ref="B14:G14"/>
    <mergeCell ref="B12:G12"/>
  </mergeCells>
  <pageMargins left="0.7" right="0.7" top="0.75" bottom="0.75" header="0.3" footer="0.3"/>
  <pageSetup paperSize="9" scale="73" orientation="portrait" r:id="rId1"/>
  <rowBreaks count="1" manualBreakCount="1">
    <brk id="45" max="6"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5"/>
  <sheetViews>
    <sheetView tabSelected="1" view="pageBreakPreview" zoomScale="60" zoomScaleNormal="100" workbookViewId="0">
      <selection activeCell="B14" sqref="B14"/>
    </sheetView>
  </sheetViews>
  <sheetFormatPr baseColWidth="10" defaultRowHeight="13.2" x14ac:dyDescent="0.25"/>
  <cols>
    <col min="1" max="1" width="5.6640625" customWidth="1"/>
    <col min="2" max="2" width="32.6640625" customWidth="1"/>
    <col min="13" max="13" width="3.44140625" customWidth="1"/>
  </cols>
  <sheetData>
    <row r="1" spans="1:13" x14ac:dyDescent="0.25">
      <c r="A1" s="97"/>
      <c r="B1" s="98"/>
      <c r="C1" s="98"/>
      <c r="D1" s="98"/>
      <c r="E1" s="98"/>
      <c r="F1" s="98"/>
      <c r="G1" s="98"/>
      <c r="H1" s="98"/>
      <c r="I1" s="98"/>
      <c r="J1" s="98"/>
      <c r="K1" s="98"/>
      <c r="L1" s="98"/>
      <c r="M1" s="99"/>
    </row>
    <row r="2" spans="1:13" x14ac:dyDescent="0.25">
      <c r="A2" s="1"/>
      <c r="B2" s="94" t="s">
        <v>27</v>
      </c>
      <c r="C2" s="154">
        <f>SAD!D6</f>
        <v>0</v>
      </c>
      <c r="D2" s="155"/>
      <c r="E2" s="155"/>
      <c r="F2" s="155"/>
      <c r="G2" s="155"/>
      <c r="H2" s="155"/>
      <c r="I2" s="155"/>
      <c r="J2" s="155"/>
      <c r="K2" s="155"/>
      <c r="L2" s="156"/>
      <c r="M2" s="2"/>
    </row>
    <row r="3" spans="1:13" x14ac:dyDescent="0.25">
      <c r="A3" s="1"/>
      <c r="B3" s="96"/>
      <c r="C3" s="96"/>
      <c r="D3" s="96"/>
      <c r="E3" s="96"/>
      <c r="F3" s="96"/>
      <c r="G3" s="96"/>
      <c r="H3" s="96"/>
      <c r="I3" s="96"/>
      <c r="J3" s="96"/>
      <c r="K3" s="96"/>
      <c r="L3" s="96"/>
      <c r="M3" s="2"/>
    </row>
    <row r="4" spans="1:13" x14ac:dyDescent="0.25">
      <c r="A4" s="1"/>
      <c r="B4" s="96"/>
      <c r="C4" s="157">
        <v>2024</v>
      </c>
      <c r="D4" s="157"/>
      <c r="E4" s="157">
        <v>2025</v>
      </c>
      <c r="F4" s="157"/>
      <c r="G4" s="157">
        <v>2026</v>
      </c>
      <c r="H4" s="157"/>
      <c r="I4" s="157">
        <v>2027</v>
      </c>
      <c r="J4" s="157"/>
      <c r="K4" s="157">
        <v>2028</v>
      </c>
      <c r="L4" s="157"/>
      <c r="M4" s="2"/>
    </row>
    <row r="5" spans="1:13" x14ac:dyDescent="0.25">
      <c r="A5" s="1"/>
      <c r="B5" s="95" t="s">
        <v>28</v>
      </c>
      <c r="C5" s="164">
        <f>SUM(SAD!E25:E26)</f>
        <v>0</v>
      </c>
      <c r="D5" s="165"/>
      <c r="E5" s="164">
        <f>SUM(SAD!F25:F26)</f>
        <v>0</v>
      </c>
      <c r="F5" s="165"/>
      <c r="G5" s="164">
        <f>SUM(SAD!G25:G26)</f>
        <v>0</v>
      </c>
      <c r="H5" s="165"/>
      <c r="I5" s="164">
        <f>SUM(SAD!H25:H26)</f>
        <v>0</v>
      </c>
      <c r="J5" s="165"/>
      <c r="K5" s="164">
        <f>SUM(SAD!I25:I26)</f>
        <v>0</v>
      </c>
      <c r="L5" s="166"/>
      <c r="M5" s="2"/>
    </row>
    <row r="6" spans="1:13" x14ac:dyDescent="0.25">
      <c r="A6" s="1"/>
      <c r="B6" s="96"/>
      <c r="C6" s="96"/>
      <c r="D6" s="96"/>
      <c r="E6" s="96"/>
      <c r="F6" s="96"/>
      <c r="G6" s="96"/>
      <c r="H6" s="96"/>
      <c r="I6" s="96"/>
      <c r="J6" s="96"/>
      <c r="K6" s="96"/>
      <c r="L6" s="96"/>
      <c r="M6" s="2"/>
    </row>
    <row r="7" spans="1:13" x14ac:dyDescent="0.25">
      <c r="A7" s="1"/>
      <c r="B7" s="158" t="s">
        <v>24</v>
      </c>
      <c r="C7" s="160" t="s">
        <v>25</v>
      </c>
      <c r="D7" s="162" t="s">
        <v>26</v>
      </c>
      <c r="E7" s="160" t="s">
        <v>25</v>
      </c>
      <c r="F7" s="162" t="s">
        <v>26</v>
      </c>
      <c r="G7" s="160" t="s">
        <v>25</v>
      </c>
      <c r="H7" s="162" t="s">
        <v>26</v>
      </c>
      <c r="I7" s="160" t="s">
        <v>25</v>
      </c>
      <c r="J7" s="162" t="s">
        <v>26</v>
      </c>
      <c r="K7" s="160" t="s">
        <v>25</v>
      </c>
      <c r="L7" s="162" t="s">
        <v>26</v>
      </c>
      <c r="M7" s="2"/>
    </row>
    <row r="8" spans="1:13" x14ac:dyDescent="0.25">
      <c r="A8" s="1"/>
      <c r="B8" s="159"/>
      <c r="C8" s="161"/>
      <c r="D8" s="163"/>
      <c r="E8" s="161"/>
      <c r="F8" s="163"/>
      <c r="G8" s="161"/>
      <c r="H8" s="163"/>
      <c r="I8" s="161"/>
      <c r="J8" s="163"/>
      <c r="K8" s="161"/>
      <c r="L8" s="163"/>
      <c r="M8" s="2"/>
    </row>
    <row r="9" spans="1:13" x14ac:dyDescent="0.25">
      <c r="A9" s="1"/>
      <c r="B9" s="3" t="s">
        <v>662</v>
      </c>
      <c r="C9" s="9">
        <f>'O1 - PECspé'!C7</f>
        <v>0</v>
      </c>
      <c r="D9" s="10">
        <f>IFERROR(C9/C5,0)</f>
        <v>0</v>
      </c>
      <c r="E9" s="9">
        <f>'O1 - PECspé'!D7</f>
        <v>0</v>
      </c>
      <c r="F9" s="10">
        <f>IFERROR(E9/E5,0)</f>
        <v>0</v>
      </c>
      <c r="G9" s="9">
        <f>'O1 - PECspé'!E7</f>
        <v>0</v>
      </c>
      <c r="H9" s="10">
        <f t="shared" ref="H9" si="0">IFERROR(G9/G5,0)</f>
        <v>0</v>
      </c>
      <c r="I9" s="9">
        <f>'O1 - PECspé'!F7</f>
        <v>0</v>
      </c>
      <c r="J9" s="10">
        <f t="shared" ref="J9" si="1">IFERROR(I9/I5,0)</f>
        <v>0</v>
      </c>
      <c r="K9" s="9">
        <f>'O1 - PECspé'!G7</f>
        <v>0</v>
      </c>
      <c r="L9" s="10">
        <f t="shared" ref="L9" si="2">IFERROR(K9/K5,0)</f>
        <v>0</v>
      </c>
      <c r="M9" s="2"/>
    </row>
    <row r="10" spans="1:13" x14ac:dyDescent="0.25">
      <c r="A10" s="1"/>
      <c r="B10" s="4" t="s">
        <v>663</v>
      </c>
      <c r="C10" s="11">
        <f>'O2 - Couverture Terr'!C7</f>
        <v>0</v>
      </c>
      <c r="D10" s="12">
        <f>IFERROR(C10/C5,0)</f>
        <v>0</v>
      </c>
      <c r="E10" s="11">
        <f>'O2 - Couverture Terr'!D7</f>
        <v>0</v>
      </c>
      <c r="F10" s="12">
        <f>IFERROR(E10/E5,0)</f>
        <v>0</v>
      </c>
      <c r="G10" s="11">
        <f>'O2 - Couverture Terr'!E7</f>
        <v>0</v>
      </c>
      <c r="H10" s="12">
        <f>IFERROR(G10/G5,0)</f>
        <v>0</v>
      </c>
      <c r="I10" s="11">
        <f>'O2 - Couverture Terr'!F7</f>
        <v>0</v>
      </c>
      <c r="J10" s="12">
        <f>IFERROR(I10/I5,0)</f>
        <v>0</v>
      </c>
      <c r="K10" s="11">
        <f>'O2 - Couverture Terr'!G7</f>
        <v>0</v>
      </c>
      <c r="L10" s="12">
        <f>IFERROR(K10/K5,0)</f>
        <v>0</v>
      </c>
      <c r="M10" s="2"/>
    </row>
    <row r="11" spans="1:13" x14ac:dyDescent="0.25">
      <c r="A11" s="1"/>
      <c r="B11" s="4" t="s">
        <v>664</v>
      </c>
      <c r="C11" s="11">
        <f>'O3 - Amplitude Hor'!C7</f>
        <v>0</v>
      </c>
      <c r="D11" s="12">
        <f>IFERROR(C11/C5,0)</f>
        <v>0</v>
      </c>
      <c r="E11" s="11">
        <f>'O3 - Amplitude Hor'!D7</f>
        <v>0</v>
      </c>
      <c r="F11" s="12">
        <f>IFERROR(E11/E5,0)</f>
        <v>0</v>
      </c>
      <c r="G11" s="11">
        <f>'O3 - Amplitude Hor'!E7</f>
        <v>0</v>
      </c>
      <c r="H11" s="12">
        <f>IFERROR(G11/G5,0)</f>
        <v>0</v>
      </c>
      <c r="I11" s="11">
        <f>'O3 - Amplitude Hor'!F7</f>
        <v>0</v>
      </c>
      <c r="J11" s="12">
        <f>IFERROR(I11/I5,0)</f>
        <v>0</v>
      </c>
      <c r="K11" s="11">
        <f>'O3 - Amplitude Hor'!G7</f>
        <v>0</v>
      </c>
      <c r="L11" s="12">
        <f>IFERROR(K11/K5,0)</f>
        <v>0</v>
      </c>
      <c r="M11" s="2"/>
    </row>
    <row r="12" spans="1:13" x14ac:dyDescent="0.25">
      <c r="A12" s="1"/>
      <c r="B12" s="4" t="s">
        <v>665</v>
      </c>
      <c r="C12" s="11">
        <f>'O4 - QVT'!C7</f>
        <v>0</v>
      </c>
      <c r="D12" s="12">
        <f>IFERROR(C12/C6,0)</f>
        <v>0</v>
      </c>
      <c r="E12" s="11">
        <f>'O4 - QVT'!D7</f>
        <v>0</v>
      </c>
      <c r="F12" s="12">
        <f>IFERROR(E12/E6,0)</f>
        <v>0</v>
      </c>
      <c r="G12" s="11">
        <f>'O4 - QVT'!E7</f>
        <v>0</v>
      </c>
      <c r="H12" s="12">
        <f>IFERROR(G12/G6,0)</f>
        <v>0</v>
      </c>
      <c r="I12" s="11">
        <f>'O4 - QVT'!F7</f>
        <v>0</v>
      </c>
      <c r="J12" s="12">
        <f>IFERROR(I12/I6,0)</f>
        <v>0</v>
      </c>
      <c r="K12" s="11">
        <f>'O4 - QVT'!G7</f>
        <v>0</v>
      </c>
      <c r="L12" s="12">
        <f>IFERROR(K12/K6,0)</f>
        <v>0</v>
      </c>
      <c r="M12" s="2"/>
    </row>
    <row r="13" spans="1:13" x14ac:dyDescent="0.25">
      <c r="A13" s="1"/>
      <c r="B13" s="8" t="s">
        <v>22</v>
      </c>
      <c r="C13" s="13">
        <f>IFERROR(SUM(C9:C12),"-")</f>
        <v>0</v>
      </c>
      <c r="D13" s="14" t="str">
        <f>IFERROR(C13/C5,"-")</f>
        <v>-</v>
      </c>
      <c r="E13" s="13">
        <f>IFERROR(SUM(E9:E12),"-")</f>
        <v>0</v>
      </c>
      <c r="F13" s="14" t="str">
        <f>IFERROR(E13/E5,"-")</f>
        <v>-</v>
      </c>
      <c r="G13" s="13">
        <f>IFERROR(SUM(G9:G12),"-")</f>
        <v>0</v>
      </c>
      <c r="H13" s="14" t="str">
        <f>IFERROR(G13/G5,"-")</f>
        <v>-</v>
      </c>
      <c r="I13" s="13">
        <f>IFERROR(SUM(I9:I12),"-")</f>
        <v>0</v>
      </c>
      <c r="J13" s="14" t="str">
        <f>IFERROR(I13/I5,"-")</f>
        <v>-</v>
      </c>
      <c r="K13" s="13">
        <f>IFERROR(SUM(K9:K12),"-")</f>
        <v>0</v>
      </c>
      <c r="L13" s="14" t="str">
        <f>IFERROR(K13/K5,"-")</f>
        <v>-</v>
      </c>
      <c r="M13" s="2"/>
    </row>
    <row r="14" spans="1:13" ht="24" x14ac:dyDescent="0.25">
      <c r="A14" s="1"/>
      <c r="B14" s="103" t="s">
        <v>36</v>
      </c>
      <c r="C14" s="167" t="str">
        <f>IFERROR(C13/(C5*3.311),"-")</f>
        <v>-</v>
      </c>
      <c r="D14" s="168"/>
      <c r="E14" s="167" t="str">
        <f>IFERROR(E13/(E5*3.311),"-")</f>
        <v>-</v>
      </c>
      <c r="F14" s="168"/>
      <c r="G14" s="167" t="str">
        <f>IFERROR(G13/(G5*3.311),"-")</f>
        <v>-</v>
      </c>
      <c r="H14" s="168"/>
      <c r="I14" s="167" t="str">
        <f>IFERROR(I13/(I5*3.311),"-")</f>
        <v>-</v>
      </c>
      <c r="J14" s="168"/>
      <c r="K14" s="167" t="str">
        <f>IFERROR(K13/(K5*3.311),"-")</f>
        <v>-</v>
      </c>
      <c r="L14" s="168"/>
      <c r="M14" s="2"/>
    </row>
    <row r="15" spans="1:13" ht="13.8" thickBot="1" x14ac:dyDescent="0.3">
      <c r="A15" s="5"/>
      <c r="B15" s="6"/>
      <c r="C15" s="6"/>
      <c r="D15" s="6"/>
      <c r="E15" s="6"/>
      <c r="F15" s="6"/>
      <c r="G15" s="6"/>
      <c r="H15" s="6"/>
      <c r="I15" s="6"/>
      <c r="J15" s="6"/>
      <c r="K15" s="6"/>
      <c r="L15" s="6"/>
      <c r="M15" s="7"/>
    </row>
  </sheetData>
  <sheetProtection algorithmName="SHA-512" hashValue="zt9jdYVX/PXnilTbFvASJP5bK2f8E0lLddkxqYDKJOdAf/hQx049pXCoL0JB6o73UdiZYiumctQSG2F7e7ojvA==" saltValue="vA4EbVB7H6kEQQgRD08xHA==" spinCount="100000" sheet="1" objects="1" scenarios="1"/>
  <mergeCells count="27">
    <mergeCell ref="C14:D14"/>
    <mergeCell ref="E14:F14"/>
    <mergeCell ref="G14:H14"/>
    <mergeCell ref="I14:J14"/>
    <mergeCell ref="K14:L14"/>
    <mergeCell ref="L7:L8"/>
    <mergeCell ref="C5:D5"/>
    <mergeCell ref="E5:F5"/>
    <mergeCell ref="G5:H5"/>
    <mergeCell ref="I5:J5"/>
    <mergeCell ref="K5:L5"/>
    <mergeCell ref="G7:G8"/>
    <mergeCell ref="H7:H8"/>
    <mergeCell ref="I7:I8"/>
    <mergeCell ref="J7:J8"/>
    <mergeCell ref="K7:K8"/>
    <mergeCell ref="B7:B8"/>
    <mergeCell ref="C7:C8"/>
    <mergeCell ref="D7:D8"/>
    <mergeCell ref="E7:E8"/>
    <mergeCell ref="F7:F8"/>
    <mergeCell ref="C2:L2"/>
    <mergeCell ref="C4:D4"/>
    <mergeCell ref="E4:F4"/>
    <mergeCell ref="G4:H4"/>
    <mergeCell ref="I4:J4"/>
    <mergeCell ref="K4:L4"/>
  </mergeCells>
  <printOptions horizontalCentered="1" verticalCentered="1"/>
  <pageMargins left="0.23622047244094491" right="0.23622047244094491" top="0.74803149606299213" bottom="0.74803149606299213" header="0.31496062992125984" footer="0.31496062992125984"/>
  <pageSetup paperSize="9" scale="92"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82"/>
  <sheetViews>
    <sheetView view="pageBreakPreview" topLeftCell="A22" zoomScale="60" zoomScaleNormal="100" workbookViewId="0">
      <selection activeCell="H31" sqref="H31"/>
    </sheetView>
  </sheetViews>
  <sheetFormatPr baseColWidth="10" defaultRowHeight="13.2" x14ac:dyDescent="0.25"/>
  <cols>
    <col min="1" max="1" width="26.5546875" customWidth="1"/>
    <col min="4" max="4" width="11.5546875" style="102"/>
  </cols>
  <sheetData>
    <row r="1" spans="1:7" s="15" customFormat="1" ht="16.2" customHeight="1" x14ac:dyDescent="0.4">
      <c r="A1" s="169" t="s">
        <v>647</v>
      </c>
      <c r="B1" s="169"/>
      <c r="C1" s="169"/>
      <c r="D1" s="169"/>
      <c r="E1" s="93"/>
      <c r="F1" s="93"/>
      <c r="G1" s="93"/>
    </row>
    <row r="2" spans="1:7" s="15" customFormat="1" ht="32.4" x14ac:dyDescent="0.4">
      <c r="A2" s="92" t="s">
        <v>4</v>
      </c>
      <c r="B2" s="92" t="s">
        <v>644</v>
      </c>
      <c r="C2" s="92" t="s">
        <v>645</v>
      </c>
      <c r="D2" s="100" t="s">
        <v>646</v>
      </c>
    </row>
    <row r="3" spans="1:7" s="15" customFormat="1" ht="12" customHeight="1" x14ac:dyDescent="0.4">
      <c r="A3" s="91" t="s">
        <v>86</v>
      </c>
      <c r="B3" s="90" t="s">
        <v>365</v>
      </c>
      <c r="C3" s="90">
        <v>6</v>
      </c>
      <c r="D3" s="101"/>
    </row>
    <row r="4" spans="1:7" s="15" customFormat="1" ht="12" customHeight="1" x14ac:dyDescent="0.4">
      <c r="A4" s="91" t="s">
        <v>87</v>
      </c>
      <c r="B4" s="90" t="s">
        <v>366</v>
      </c>
      <c r="C4" s="90">
        <v>5</v>
      </c>
      <c r="D4" s="101"/>
    </row>
    <row r="5" spans="1:7" s="15" customFormat="1" ht="12" customHeight="1" x14ac:dyDescent="0.4">
      <c r="A5" s="91" t="s">
        <v>88</v>
      </c>
      <c r="B5" s="90" t="s">
        <v>367</v>
      </c>
      <c r="C5" s="90">
        <v>6</v>
      </c>
      <c r="D5" s="101"/>
    </row>
    <row r="6" spans="1:7" s="15" customFormat="1" ht="12" customHeight="1" x14ac:dyDescent="0.4">
      <c r="A6" s="91" t="s">
        <v>89</v>
      </c>
      <c r="B6" s="90" t="s">
        <v>368</v>
      </c>
      <c r="C6" s="90">
        <v>6</v>
      </c>
      <c r="D6" s="101"/>
    </row>
    <row r="7" spans="1:7" s="15" customFormat="1" ht="12" customHeight="1" x14ac:dyDescent="0.4">
      <c r="A7" s="91" t="s">
        <v>90</v>
      </c>
      <c r="B7" s="90" t="s">
        <v>369</v>
      </c>
      <c r="C7" s="90">
        <v>4</v>
      </c>
      <c r="D7" s="101"/>
    </row>
    <row r="8" spans="1:7" s="15" customFormat="1" ht="12" customHeight="1" x14ac:dyDescent="0.4">
      <c r="A8" s="91" t="s">
        <v>91</v>
      </c>
      <c r="B8" s="90" t="s">
        <v>370</v>
      </c>
      <c r="C8" s="90">
        <v>5</v>
      </c>
      <c r="D8" s="101"/>
    </row>
    <row r="9" spans="1:7" s="15" customFormat="1" ht="12" customHeight="1" x14ac:dyDescent="0.4">
      <c r="A9" s="91" t="s">
        <v>92</v>
      </c>
      <c r="B9" s="90" t="s">
        <v>371</v>
      </c>
      <c r="C9" s="90">
        <v>4</v>
      </c>
      <c r="D9" s="101"/>
    </row>
    <row r="10" spans="1:7" s="15" customFormat="1" ht="12" customHeight="1" x14ac:dyDescent="0.4">
      <c r="A10" s="91" t="s">
        <v>93</v>
      </c>
      <c r="B10" s="90" t="s">
        <v>372</v>
      </c>
      <c r="C10" s="90">
        <v>1</v>
      </c>
      <c r="D10" s="101"/>
    </row>
    <row r="11" spans="1:7" s="15" customFormat="1" ht="12" customHeight="1" x14ac:dyDescent="0.4">
      <c r="A11" s="91" t="s">
        <v>94</v>
      </c>
      <c r="B11" s="90" t="s">
        <v>373</v>
      </c>
      <c r="C11" s="90">
        <v>6</v>
      </c>
      <c r="D11" s="101"/>
    </row>
    <row r="12" spans="1:7" s="15" customFormat="1" ht="12" customHeight="1" x14ac:dyDescent="0.4">
      <c r="A12" s="91" t="s">
        <v>95</v>
      </c>
      <c r="B12" s="90" t="s">
        <v>374</v>
      </c>
      <c r="C12" s="90">
        <v>1</v>
      </c>
      <c r="D12" s="101"/>
    </row>
    <row r="13" spans="1:7" s="15" customFormat="1" ht="12" customHeight="1" x14ac:dyDescent="0.4">
      <c r="A13" s="91" t="s">
        <v>96</v>
      </c>
      <c r="B13" s="90" t="s">
        <v>375</v>
      </c>
      <c r="C13" s="90">
        <v>1</v>
      </c>
      <c r="D13" s="101"/>
    </row>
    <row r="14" spans="1:7" s="15" customFormat="1" ht="12" customHeight="1" x14ac:dyDescent="0.4">
      <c r="A14" s="91" t="s">
        <v>97</v>
      </c>
      <c r="B14" s="90" t="s">
        <v>376</v>
      </c>
      <c r="C14" s="90">
        <v>4</v>
      </c>
      <c r="D14" s="101"/>
    </row>
    <row r="15" spans="1:7" s="15" customFormat="1" ht="12" customHeight="1" x14ac:dyDescent="0.4">
      <c r="A15" s="91" t="s">
        <v>98</v>
      </c>
      <c r="B15" s="90" t="s">
        <v>377</v>
      </c>
      <c r="C15" s="90">
        <v>6</v>
      </c>
      <c r="D15" s="101"/>
    </row>
    <row r="16" spans="1:7" s="15" customFormat="1" ht="12" customHeight="1" x14ac:dyDescent="0.4">
      <c r="A16" s="91" t="s">
        <v>99</v>
      </c>
      <c r="B16" s="90" t="s">
        <v>378</v>
      </c>
      <c r="C16" s="90">
        <v>6</v>
      </c>
      <c r="D16" s="101"/>
    </row>
    <row r="17" spans="1:4" s="15" customFormat="1" ht="12" customHeight="1" x14ac:dyDescent="0.4">
      <c r="A17" s="91" t="s">
        <v>100</v>
      </c>
      <c r="B17" s="90" t="s">
        <v>379</v>
      </c>
      <c r="C17" s="90">
        <v>4</v>
      </c>
      <c r="D17" s="101"/>
    </row>
    <row r="18" spans="1:4" s="15" customFormat="1" ht="12" customHeight="1" x14ac:dyDescent="0.4">
      <c r="A18" s="91" t="s">
        <v>101</v>
      </c>
      <c r="B18" s="90" t="s">
        <v>380</v>
      </c>
      <c r="C18" s="90">
        <v>6</v>
      </c>
      <c r="D18" s="101"/>
    </row>
    <row r="19" spans="1:4" s="15" customFormat="1" ht="12" customHeight="1" x14ac:dyDescent="0.4">
      <c r="A19" s="91" t="s">
        <v>102</v>
      </c>
      <c r="B19" s="90" t="s">
        <v>381</v>
      </c>
      <c r="C19" s="90">
        <v>4</v>
      </c>
      <c r="D19" s="101"/>
    </row>
    <row r="20" spans="1:4" s="15" customFormat="1" ht="12" customHeight="1" x14ac:dyDescent="0.4">
      <c r="A20" s="91" t="s">
        <v>103</v>
      </c>
      <c r="B20" s="90" t="s">
        <v>382</v>
      </c>
      <c r="C20" s="90">
        <v>4</v>
      </c>
      <c r="D20" s="101"/>
    </row>
    <row r="21" spans="1:4" s="15" customFormat="1" ht="12" customHeight="1" x14ac:dyDescent="0.4">
      <c r="A21" s="91" t="s">
        <v>104</v>
      </c>
      <c r="B21" s="90" t="s">
        <v>383</v>
      </c>
      <c r="C21" s="90">
        <v>4</v>
      </c>
      <c r="D21" s="101"/>
    </row>
    <row r="22" spans="1:4" s="15" customFormat="1" ht="12" customHeight="1" x14ac:dyDescent="0.4">
      <c r="A22" s="91" t="s">
        <v>105</v>
      </c>
      <c r="B22" s="90" t="s">
        <v>384</v>
      </c>
      <c r="C22" s="90">
        <v>4</v>
      </c>
      <c r="D22" s="101"/>
    </row>
    <row r="23" spans="1:4" s="15" customFormat="1" ht="12" customHeight="1" x14ac:dyDescent="0.4">
      <c r="A23" s="91" t="s">
        <v>106</v>
      </c>
      <c r="B23" s="90" t="s">
        <v>385</v>
      </c>
      <c r="C23" s="90">
        <v>6</v>
      </c>
      <c r="D23" s="101"/>
    </row>
    <row r="24" spans="1:4" s="15" customFormat="1" ht="12" customHeight="1" x14ac:dyDescent="0.4">
      <c r="A24" s="91" t="s">
        <v>107</v>
      </c>
      <c r="B24" s="90" t="s">
        <v>386</v>
      </c>
      <c r="C24" s="90">
        <v>6</v>
      </c>
      <c r="D24" s="101"/>
    </row>
    <row r="25" spans="1:4" s="15" customFormat="1" ht="12" customHeight="1" x14ac:dyDescent="0.4">
      <c r="A25" s="91" t="s">
        <v>108</v>
      </c>
      <c r="B25" s="90" t="s">
        <v>387</v>
      </c>
      <c r="C25" s="90">
        <v>5</v>
      </c>
      <c r="D25" s="101"/>
    </row>
    <row r="26" spans="1:4" s="15" customFormat="1" ht="12" customHeight="1" x14ac:dyDescent="0.4">
      <c r="A26" s="91" t="s">
        <v>109</v>
      </c>
      <c r="B26" s="90" t="s">
        <v>388</v>
      </c>
      <c r="C26" s="90">
        <v>6</v>
      </c>
      <c r="D26" s="101"/>
    </row>
    <row r="27" spans="1:4" s="15" customFormat="1" ht="12" customHeight="1" x14ac:dyDescent="0.4">
      <c r="A27" s="91" t="s">
        <v>110</v>
      </c>
      <c r="B27" s="90" t="s">
        <v>389</v>
      </c>
      <c r="C27" s="90">
        <v>5</v>
      </c>
      <c r="D27" s="101"/>
    </row>
    <row r="28" spans="1:4" s="15" customFormat="1" ht="12" customHeight="1" x14ac:dyDescent="0.4">
      <c r="A28" s="91" t="s">
        <v>111</v>
      </c>
      <c r="B28" s="90" t="s">
        <v>390</v>
      </c>
      <c r="C28" s="90">
        <v>6</v>
      </c>
      <c r="D28" s="101"/>
    </row>
    <row r="29" spans="1:4" s="15" customFormat="1" ht="12" customHeight="1" x14ac:dyDescent="0.4">
      <c r="A29" s="91" t="s">
        <v>112</v>
      </c>
      <c r="B29" s="90" t="s">
        <v>391</v>
      </c>
      <c r="C29" s="90">
        <v>6</v>
      </c>
      <c r="D29" s="101"/>
    </row>
    <row r="30" spans="1:4" s="15" customFormat="1" ht="12" customHeight="1" x14ac:dyDescent="0.4">
      <c r="A30" s="91" t="s">
        <v>113</v>
      </c>
      <c r="B30" s="90" t="s">
        <v>392</v>
      </c>
      <c r="C30" s="90">
        <v>5</v>
      </c>
      <c r="D30" s="101"/>
    </row>
    <row r="31" spans="1:4" s="15" customFormat="1" ht="12" customHeight="1" x14ac:dyDescent="0.4">
      <c r="A31" s="91" t="s">
        <v>114</v>
      </c>
      <c r="B31" s="90" t="s">
        <v>393</v>
      </c>
      <c r="C31" s="90">
        <v>5</v>
      </c>
      <c r="D31" s="101"/>
    </row>
    <row r="32" spans="1:4" s="15" customFormat="1" ht="12" customHeight="1" x14ac:dyDescent="0.4">
      <c r="A32" s="91" t="s">
        <v>115</v>
      </c>
      <c r="B32" s="90" t="s">
        <v>394</v>
      </c>
      <c r="C32" s="90">
        <v>4</v>
      </c>
      <c r="D32" s="101"/>
    </row>
    <row r="33" spans="1:4" s="15" customFormat="1" ht="12" customHeight="1" x14ac:dyDescent="0.4">
      <c r="A33" s="91" t="s">
        <v>116</v>
      </c>
      <c r="B33" s="90" t="s">
        <v>395</v>
      </c>
      <c r="C33" s="90">
        <v>6</v>
      </c>
      <c r="D33" s="101"/>
    </row>
    <row r="34" spans="1:4" s="15" customFormat="1" ht="12" customHeight="1" x14ac:dyDescent="0.4">
      <c r="A34" s="91" t="s">
        <v>117</v>
      </c>
      <c r="B34" s="90" t="s">
        <v>396</v>
      </c>
      <c r="C34" s="90">
        <v>2</v>
      </c>
      <c r="D34" s="101"/>
    </row>
    <row r="35" spans="1:4" s="15" customFormat="1" ht="12" customHeight="1" x14ac:dyDescent="0.4">
      <c r="A35" s="91" t="s">
        <v>118</v>
      </c>
      <c r="B35" s="90" t="s">
        <v>397</v>
      </c>
      <c r="C35" s="90">
        <v>3</v>
      </c>
      <c r="D35" s="101"/>
    </row>
    <row r="36" spans="1:4" s="15" customFormat="1" ht="12" customHeight="1" x14ac:dyDescent="0.4">
      <c r="A36" s="91" t="s">
        <v>119</v>
      </c>
      <c r="B36" s="90" t="s">
        <v>398</v>
      </c>
      <c r="C36" s="90">
        <v>4</v>
      </c>
      <c r="D36" s="101"/>
    </row>
    <row r="37" spans="1:4" s="15" customFormat="1" ht="12" customHeight="1" x14ac:dyDescent="0.4">
      <c r="A37" s="91" t="s">
        <v>120</v>
      </c>
      <c r="B37" s="90" t="s">
        <v>399</v>
      </c>
      <c r="C37" s="90">
        <v>6</v>
      </c>
      <c r="D37" s="101"/>
    </row>
    <row r="38" spans="1:4" s="15" customFormat="1" ht="12" customHeight="1" x14ac:dyDescent="0.4">
      <c r="A38" s="91" t="s">
        <v>121</v>
      </c>
      <c r="B38" s="90" t="s">
        <v>400</v>
      </c>
      <c r="C38" s="90">
        <v>6</v>
      </c>
      <c r="D38" s="101"/>
    </row>
    <row r="39" spans="1:4" s="15" customFormat="1" ht="12" customHeight="1" x14ac:dyDescent="0.4">
      <c r="A39" s="91" t="s">
        <v>122</v>
      </c>
      <c r="B39" s="90" t="s">
        <v>401</v>
      </c>
      <c r="C39" s="90">
        <v>6</v>
      </c>
      <c r="D39" s="101"/>
    </row>
    <row r="40" spans="1:4" s="15" customFormat="1" ht="12" customHeight="1" x14ac:dyDescent="0.4">
      <c r="A40" s="91" t="s">
        <v>123</v>
      </c>
      <c r="B40" s="90" t="s">
        <v>402</v>
      </c>
      <c r="C40" s="90">
        <v>6</v>
      </c>
      <c r="D40" s="101"/>
    </row>
    <row r="41" spans="1:4" s="15" customFormat="1" ht="12" customHeight="1" x14ac:dyDescent="0.4">
      <c r="A41" s="91" t="s">
        <v>124</v>
      </c>
      <c r="B41" s="90" t="s">
        <v>403</v>
      </c>
      <c r="C41" s="90">
        <v>6</v>
      </c>
      <c r="D41" s="101"/>
    </row>
    <row r="42" spans="1:4" s="15" customFormat="1" ht="12" customHeight="1" x14ac:dyDescent="0.4">
      <c r="A42" s="91" t="s">
        <v>125</v>
      </c>
      <c r="B42" s="90" t="s">
        <v>404</v>
      </c>
      <c r="C42" s="90">
        <v>6</v>
      </c>
      <c r="D42" s="101"/>
    </row>
    <row r="43" spans="1:4" s="15" customFormat="1" ht="12" customHeight="1" x14ac:dyDescent="0.4">
      <c r="A43" s="91" t="s">
        <v>126</v>
      </c>
      <c r="B43" s="90" t="s">
        <v>405</v>
      </c>
      <c r="C43" s="90">
        <v>5</v>
      </c>
      <c r="D43" s="101"/>
    </row>
    <row r="44" spans="1:4" s="15" customFormat="1" ht="12" customHeight="1" x14ac:dyDescent="0.4">
      <c r="A44" s="91" t="s">
        <v>127</v>
      </c>
      <c r="B44" s="90" t="s">
        <v>406</v>
      </c>
      <c r="C44" s="90">
        <v>6</v>
      </c>
      <c r="D44" s="101"/>
    </row>
    <row r="45" spans="1:4" s="15" customFormat="1" ht="12" customHeight="1" x14ac:dyDescent="0.4">
      <c r="A45" s="91" t="s">
        <v>128</v>
      </c>
      <c r="B45" s="90" t="s">
        <v>407</v>
      </c>
      <c r="C45" s="90">
        <v>6</v>
      </c>
      <c r="D45" s="101"/>
    </row>
    <row r="46" spans="1:4" s="15" customFormat="1" ht="12" customHeight="1" x14ac:dyDescent="0.4">
      <c r="A46" s="91" t="s">
        <v>129</v>
      </c>
      <c r="B46" s="90" t="s">
        <v>408</v>
      </c>
      <c r="C46" s="90">
        <v>3</v>
      </c>
      <c r="D46" s="101"/>
    </row>
    <row r="47" spans="1:4" s="15" customFormat="1" ht="12" customHeight="1" x14ac:dyDescent="0.4">
      <c r="A47" s="91" t="s">
        <v>130</v>
      </c>
      <c r="B47" s="90" t="s">
        <v>409</v>
      </c>
      <c r="C47" s="90">
        <v>4</v>
      </c>
      <c r="D47" s="101"/>
    </row>
    <row r="48" spans="1:4" s="15" customFormat="1" ht="12" customHeight="1" x14ac:dyDescent="0.4">
      <c r="A48" s="91" t="s">
        <v>131</v>
      </c>
      <c r="B48" s="90" t="s">
        <v>410</v>
      </c>
      <c r="C48" s="90">
        <v>6</v>
      </c>
      <c r="D48" s="101"/>
    </row>
    <row r="49" spans="1:8" s="15" customFormat="1" ht="12" customHeight="1" x14ac:dyDescent="0.4">
      <c r="A49" s="91" t="s">
        <v>132</v>
      </c>
      <c r="B49" s="90" t="s">
        <v>411</v>
      </c>
      <c r="C49" s="90">
        <v>4</v>
      </c>
      <c r="D49" s="101"/>
    </row>
    <row r="50" spans="1:8" s="15" customFormat="1" ht="12" customHeight="1" x14ac:dyDescent="0.4">
      <c r="A50" s="91" t="s">
        <v>133</v>
      </c>
      <c r="B50" s="90" t="s">
        <v>412</v>
      </c>
      <c r="C50" s="90">
        <v>6</v>
      </c>
      <c r="D50" s="101"/>
    </row>
    <row r="51" spans="1:8" s="15" customFormat="1" ht="12" customHeight="1" x14ac:dyDescent="0.4">
      <c r="A51" s="91" t="s">
        <v>134</v>
      </c>
      <c r="B51" s="90" t="s">
        <v>413</v>
      </c>
      <c r="C51" s="90">
        <v>6</v>
      </c>
      <c r="D51" s="101"/>
    </row>
    <row r="52" spans="1:8" s="15" customFormat="1" ht="12" customHeight="1" x14ac:dyDescent="0.4">
      <c r="A52" s="91" t="s">
        <v>135</v>
      </c>
      <c r="B52" s="90" t="s">
        <v>414</v>
      </c>
      <c r="C52" s="90">
        <v>6</v>
      </c>
      <c r="D52" s="101"/>
    </row>
    <row r="53" spans="1:8" s="15" customFormat="1" ht="12" customHeight="1" x14ac:dyDescent="0.4">
      <c r="A53" s="91" t="s">
        <v>136</v>
      </c>
      <c r="B53" s="90" t="s">
        <v>415</v>
      </c>
      <c r="C53" s="90">
        <v>6</v>
      </c>
      <c r="D53" s="101"/>
    </row>
    <row r="54" spans="1:8" s="15" customFormat="1" ht="12" customHeight="1" x14ac:dyDescent="0.4">
      <c r="A54" s="91" t="s">
        <v>137</v>
      </c>
      <c r="B54" s="90" t="s">
        <v>416</v>
      </c>
      <c r="C54" s="90">
        <v>4</v>
      </c>
      <c r="D54" s="101"/>
    </row>
    <row r="55" spans="1:8" s="15" customFormat="1" ht="12" customHeight="1" x14ac:dyDescent="0.4">
      <c r="A55" s="91" t="s">
        <v>138</v>
      </c>
      <c r="B55" s="90" t="s">
        <v>417</v>
      </c>
      <c r="C55" s="90">
        <v>6</v>
      </c>
      <c r="D55" s="101"/>
    </row>
    <row r="56" spans="1:8" s="15" customFormat="1" ht="12" customHeight="1" x14ac:dyDescent="0.4">
      <c r="A56" s="91" t="s">
        <v>139</v>
      </c>
      <c r="B56" s="90" t="s">
        <v>418</v>
      </c>
      <c r="C56" s="90">
        <v>6</v>
      </c>
      <c r="D56" s="101"/>
    </row>
    <row r="57" spans="1:8" s="15" customFormat="1" ht="12" customHeight="1" x14ac:dyDescent="0.4">
      <c r="A57" s="91" t="s">
        <v>140</v>
      </c>
      <c r="B57" s="90" t="s">
        <v>419</v>
      </c>
      <c r="C57" s="90">
        <v>5</v>
      </c>
      <c r="D57" s="101"/>
    </row>
    <row r="58" spans="1:8" s="15" customFormat="1" ht="12" customHeight="1" x14ac:dyDescent="0.4">
      <c r="A58" s="91" t="s">
        <v>141</v>
      </c>
      <c r="B58" s="90" t="s">
        <v>420</v>
      </c>
      <c r="C58" s="90">
        <v>6</v>
      </c>
      <c r="D58" s="101"/>
    </row>
    <row r="59" spans="1:8" s="15" customFormat="1" ht="12" customHeight="1" x14ac:dyDescent="0.4">
      <c r="A59" s="91" t="s">
        <v>142</v>
      </c>
      <c r="B59" s="90" t="s">
        <v>421</v>
      </c>
      <c r="C59" s="90">
        <v>6</v>
      </c>
      <c r="D59" s="101"/>
    </row>
    <row r="60" spans="1:8" s="15" customFormat="1" ht="12" customHeight="1" x14ac:dyDescent="0.4">
      <c r="A60" s="91" t="s">
        <v>143</v>
      </c>
      <c r="B60" s="90" t="s">
        <v>422</v>
      </c>
      <c r="C60" s="90">
        <v>6</v>
      </c>
      <c r="D60" s="101"/>
    </row>
    <row r="61" spans="1:8" s="15" customFormat="1" ht="12" customHeight="1" x14ac:dyDescent="0.4">
      <c r="A61" s="91" t="s">
        <v>144</v>
      </c>
      <c r="B61" s="90" t="s">
        <v>423</v>
      </c>
      <c r="C61" s="90">
        <v>5</v>
      </c>
      <c r="D61" s="101"/>
    </row>
    <row r="62" spans="1:8" s="15" customFormat="1" ht="12" customHeight="1" x14ac:dyDescent="0.4">
      <c r="A62" s="91" t="s">
        <v>145</v>
      </c>
      <c r="B62" s="90" t="s">
        <v>424</v>
      </c>
      <c r="C62" s="90">
        <v>6</v>
      </c>
      <c r="D62" s="101"/>
    </row>
    <row r="63" spans="1:8" s="15" customFormat="1" ht="12" customHeight="1" x14ac:dyDescent="0.4">
      <c r="A63" s="91" t="s">
        <v>146</v>
      </c>
      <c r="B63" s="90" t="s">
        <v>425</v>
      </c>
      <c r="C63" s="90">
        <v>6</v>
      </c>
      <c r="D63" s="101"/>
    </row>
    <row r="64" spans="1:8" s="15" customFormat="1" ht="12" customHeight="1" x14ac:dyDescent="0.4">
      <c r="A64" s="91" t="s">
        <v>147</v>
      </c>
      <c r="B64" s="90" t="s">
        <v>426</v>
      </c>
      <c r="C64" s="90">
        <v>6</v>
      </c>
      <c r="D64" s="170"/>
      <c r="E64" s="171"/>
      <c r="F64" s="172"/>
      <c r="G64" s="172"/>
      <c r="H64" s="173"/>
    </row>
    <row r="65" spans="1:8" s="15" customFormat="1" ht="12" customHeight="1" x14ac:dyDescent="0.4">
      <c r="A65" s="91" t="s">
        <v>148</v>
      </c>
      <c r="B65" s="90" t="s">
        <v>427</v>
      </c>
      <c r="C65" s="90">
        <v>6</v>
      </c>
      <c r="D65" s="170"/>
      <c r="E65" s="171"/>
      <c r="F65" s="172"/>
      <c r="G65" s="172"/>
      <c r="H65" s="173"/>
    </row>
    <row r="66" spans="1:8" s="15" customFormat="1" ht="12" customHeight="1" x14ac:dyDescent="0.4">
      <c r="A66" s="91" t="s">
        <v>149</v>
      </c>
      <c r="B66" s="90" t="s">
        <v>428</v>
      </c>
      <c r="C66" s="90">
        <v>2</v>
      </c>
      <c r="D66" s="170"/>
      <c r="E66" s="171"/>
      <c r="F66" s="172"/>
      <c r="G66" s="172"/>
      <c r="H66" s="173"/>
    </row>
    <row r="67" spans="1:8" s="15" customFormat="1" ht="12" customHeight="1" x14ac:dyDescent="0.4">
      <c r="A67" s="91" t="s">
        <v>150</v>
      </c>
      <c r="B67" s="90" t="s">
        <v>429</v>
      </c>
      <c r="C67" s="90">
        <v>4</v>
      </c>
      <c r="D67" s="101"/>
    </row>
    <row r="68" spans="1:8" s="15" customFormat="1" ht="12" customHeight="1" x14ac:dyDescent="0.4">
      <c r="A68" s="91" t="s">
        <v>151</v>
      </c>
      <c r="B68" s="90" t="s">
        <v>430</v>
      </c>
      <c r="C68" s="90">
        <v>6</v>
      </c>
      <c r="D68" s="101"/>
    </row>
    <row r="69" spans="1:8" s="15" customFormat="1" ht="12" customHeight="1" x14ac:dyDescent="0.4">
      <c r="A69" s="91" t="s">
        <v>152</v>
      </c>
      <c r="B69" s="90" t="s">
        <v>431</v>
      </c>
      <c r="C69" s="90">
        <v>6</v>
      </c>
      <c r="D69" s="101"/>
    </row>
    <row r="70" spans="1:8" s="15" customFormat="1" ht="12" customHeight="1" x14ac:dyDescent="0.4">
      <c r="A70" s="91" t="s">
        <v>153</v>
      </c>
      <c r="B70" s="90" t="s">
        <v>432</v>
      </c>
      <c r="C70" s="90">
        <v>4</v>
      </c>
      <c r="D70" s="101"/>
    </row>
    <row r="71" spans="1:8" s="15" customFormat="1" ht="12" customHeight="1" x14ac:dyDescent="0.4">
      <c r="A71" s="91" t="s">
        <v>154</v>
      </c>
      <c r="B71" s="90" t="s">
        <v>433</v>
      </c>
      <c r="C71" s="90">
        <v>6</v>
      </c>
      <c r="D71" s="101"/>
    </row>
    <row r="72" spans="1:8" s="15" customFormat="1" ht="12" customHeight="1" x14ac:dyDescent="0.4">
      <c r="A72" s="91" t="s">
        <v>155</v>
      </c>
      <c r="B72" s="90" t="s">
        <v>434</v>
      </c>
      <c r="C72" s="90">
        <v>5</v>
      </c>
      <c r="D72" s="101"/>
    </row>
    <row r="73" spans="1:8" s="15" customFormat="1" ht="12" customHeight="1" x14ac:dyDescent="0.4">
      <c r="A73" s="91" t="s">
        <v>156</v>
      </c>
      <c r="B73" s="90" t="s">
        <v>435</v>
      </c>
      <c r="C73" s="90">
        <v>6</v>
      </c>
      <c r="D73" s="101"/>
    </row>
    <row r="74" spans="1:8" s="15" customFormat="1" ht="12" customHeight="1" x14ac:dyDescent="0.4">
      <c r="A74" s="91" t="s">
        <v>157</v>
      </c>
      <c r="B74" s="90" t="s">
        <v>436</v>
      </c>
      <c r="C74" s="90">
        <v>4</v>
      </c>
      <c r="D74" s="101"/>
    </row>
    <row r="75" spans="1:8" s="15" customFormat="1" ht="12" customHeight="1" x14ac:dyDescent="0.4">
      <c r="A75" s="91" t="s">
        <v>158</v>
      </c>
      <c r="B75" s="90" t="s">
        <v>437</v>
      </c>
      <c r="C75" s="90">
        <v>6</v>
      </c>
      <c r="D75" s="101"/>
    </row>
    <row r="76" spans="1:8" s="15" customFormat="1" ht="12" customHeight="1" x14ac:dyDescent="0.4">
      <c r="A76" s="91" t="s">
        <v>159</v>
      </c>
      <c r="B76" s="90" t="s">
        <v>438</v>
      </c>
      <c r="C76" s="90">
        <v>5</v>
      </c>
      <c r="D76" s="101"/>
    </row>
    <row r="77" spans="1:8" s="15" customFormat="1" ht="12" customHeight="1" x14ac:dyDescent="0.4">
      <c r="A77" s="91" t="s">
        <v>160</v>
      </c>
      <c r="B77" s="90" t="s">
        <v>439</v>
      </c>
      <c r="C77" s="90">
        <v>6</v>
      </c>
      <c r="D77" s="101"/>
    </row>
    <row r="78" spans="1:8" s="15" customFormat="1" ht="12" customHeight="1" x14ac:dyDescent="0.4">
      <c r="A78" s="91" t="s">
        <v>161</v>
      </c>
      <c r="B78" s="90" t="s">
        <v>440</v>
      </c>
      <c r="C78" s="90">
        <v>5</v>
      </c>
      <c r="D78" s="101"/>
    </row>
    <row r="79" spans="1:8" s="15" customFormat="1" ht="12" customHeight="1" x14ac:dyDescent="0.4">
      <c r="A79" s="91" t="s">
        <v>162</v>
      </c>
      <c r="B79" s="90" t="s">
        <v>441</v>
      </c>
      <c r="C79" s="90">
        <v>4</v>
      </c>
      <c r="D79" s="101"/>
    </row>
    <row r="80" spans="1:8" s="15" customFormat="1" ht="12" customHeight="1" x14ac:dyDescent="0.4">
      <c r="A80" s="91" t="s">
        <v>163</v>
      </c>
      <c r="B80" s="90" t="s">
        <v>442</v>
      </c>
      <c r="C80" s="90">
        <v>6</v>
      </c>
      <c r="D80" s="101"/>
    </row>
    <row r="81" spans="1:4" s="15" customFormat="1" ht="12" customHeight="1" x14ac:dyDescent="0.4">
      <c r="A81" s="91" t="s">
        <v>164</v>
      </c>
      <c r="B81" s="90" t="s">
        <v>443</v>
      </c>
      <c r="C81" s="90">
        <v>6</v>
      </c>
      <c r="D81" s="101"/>
    </row>
    <row r="82" spans="1:4" s="15" customFormat="1" ht="12" customHeight="1" x14ac:dyDescent="0.4">
      <c r="A82" s="91" t="s">
        <v>165</v>
      </c>
      <c r="B82" s="90" t="s">
        <v>444</v>
      </c>
      <c r="C82" s="90">
        <v>6</v>
      </c>
      <c r="D82" s="101"/>
    </row>
    <row r="83" spans="1:4" s="15" customFormat="1" ht="12" customHeight="1" x14ac:dyDescent="0.4">
      <c r="A83" s="91" t="s">
        <v>166</v>
      </c>
      <c r="B83" s="90" t="s">
        <v>445</v>
      </c>
      <c r="C83" s="90">
        <v>6</v>
      </c>
      <c r="D83" s="101"/>
    </row>
    <row r="84" spans="1:4" s="15" customFormat="1" ht="12" customHeight="1" x14ac:dyDescent="0.4">
      <c r="A84" s="91" t="s">
        <v>167</v>
      </c>
      <c r="B84" s="90" t="s">
        <v>446</v>
      </c>
      <c r="C84" s="90">
        <v>5</v>
      </c>
      <c r="D84" s="101"/>
    </row>
    <row r="85" spans="1:4" s="15" customFormat="1" ht="12" customHeight="1" x14ac:dyDescent="0.4">
      <c r="A85" s="91" t="s">
        <v>168</v>
      </c>
      <c r="B85" s="90" t="s">
        <v>447</v>
      </c>
      <c r="C85" s="90">
        <v>3</v>
      </c>
      <c r="D85" s="101"/>
    </row>
    <row r="86" spans="1:4" s="15" customFormat="1" ht="12" customHeight="1" x14ac:dyDescent="0.4">
      <c r="A86" s="91" t="s">
        <v>169</v>
      </c>
      <c r="B86" s="90" t="s">
        <v>448</v>
      </c>
      <c r="C86" s="90">
        <v>6</v>
      </c>
      <c r="D86" s="101"/>
    </row>
    <row r="87" spans="1:4" s="15" customFormat="1" ht="12" customHeight="1" x14ac:dyDescent="0.4">
      <c r="A87" s="91" t="s">
        <v>170</v>
      </c>
      <c r="B87" s="90" t="s">
        <v>449</v>
      </c>
      <c r="C87" s="90">
        <v>6</v>
      </c>
      <c r="D87" s="101"/>
    </row>
    <row r="88" spans="1:4" s="15" customFormat="1" ht="12" customHeight="1" x14ac:dyDescent="0.4">
      <c r="A88" s="91" t="s">
        <v>171</v>
      </c>
      <c r="B88" s="90" t="s">
        <v>450</v>
      </c>
      <c r="C88" s="90">
        <v>4</v>
      </c>
      <c r="D88" s="101"/>
    </row>
    <row r="89" spans="1:4" s="15" customFormat="1" ht="12" customHeight="1" x14ac:dyDescent="0.4">
      <c r="A89" s="91" t="s">
        <v>172</v>
      </c>
      <c r="B89" s="90" t="s">
        <v>451</v>
      </c>
      <c r="C89" s="90">
        <v>6</v>
      </c>
      <c r="D89" s="101"/>
    </row>
    <row r="90" spans="1:4" s="15" customFormat="1" ht="12" customHeight="1" x14ac:dyDescent="0.4">
      <c r="A90" s="91" t="s">
        <v>173</v>
      </c>
      <c r="B90" s="90" t="s">
        <v>452</v>
      </c>
      <c r="C90" s="90">
        <v>6</v>
      </c>
      <c r="D90" s="101"/>
    </row>
    <row r="91" spans="1:4" s="15" customFormat="1" ht="12" customHeight="1" x14ac:dyDescent="0.4">
      <c r="A91" s="91" t="s">
        <v>174</v>
      </c>
      <c r="B91" s="90" t="s">
        <v>453</v>
      </c>
      <c r="C91" s="90">
        <v>4</v>
      </c>
      <c r="D91" s="101"/>
    </row>
    <row r="92" spans="1:4" s="15" customFormat="1" ht="12" customHeight="1" x14ac:dyDescent="0.4">
      <c r="A92" s="91" t="s">
        <v>175</v>
      </c>
      <c r="B92" s="90" t="s">
        <v>454</v>
      </c>
      <c r="C92" s="90">
        <v>6</v>
      </c>
      <c r="D92" s="101"/>
    </row>
    <row r="93" spans="1:4" s="15" customFormat="1" ht="12" customHeight="1" x14ac:dyDescent="0.4">
      <c r="A93" s="91" t="s">
        <v>176</v>
      </c>
      <c r="B93" s="90" t="s">
        <v>455</v>
      </c>
      <c r="C93" s="90">
        <v>4</v>
      </c>
      <c r="D93" s="101"/>
    </row>
    <row r="94" spans="1:4" s="15" customFormat="1" ht="12" customHeight="1" x14ac:dyDescent="0.4">
      <c r="A94" s="91" t="s">
        <v>177</v>
      </c>
      <c r="B94" s="90" t="s">
        <v>456</v>
      </c>
      <c r="C94" s="90">
        <v>6</v>
      </c>
      <c r="D94" s="101"/>
    </row>
    <row r="95" spans="1:4" s="15" customFormat="1" ht="12" customHeight="1" x14ac:dyDescent="0.4">
      <c r="A95" s="91" t="s">
        <v>178</v>
      </c>
      <c r="B95" s="90" t="s">
        <v>457</v>
      </c>
      <c r="C95" s="90">
        <v>4</v>
      </c>
      <c r="D95" s="101"/>
    </row>
    <row r="96" spans="1:4" s="15" customFormat="1" ht="12" customHeight="1" x14ac:dyDescent="0.4">
      <c r="A96" s="91" t="s">
        <v>179</v>
      </c>
      <c r="B96" s="90" t="s">
        <v>458</v>
      </c>
      <c r="C96" s="90">
        <v>4</v>
      </c>
      <c r="D96" s="101"/>
    </row>
    <row r="97" spans="1:4" s="15" customFormat="1" ht="12" customHeight="1" x14ac:dyDescent="0.4">
      <c r="A97" s="91" t="s">
        <v>180</v>
      </c>
      <c r="B97" s="90" t="s">
        <v>459</v>
      </c>
      <c r="C97" s="90">
        <v>6</v>
      </c>
      <c r="D97" s="101"/>
    </row>
    <row r="98" spans="1:4" s="15" customFormat="1" ht="12" customHeight="1" x14ac:dyDescent="0.4">
      <c r="A98" s="91" t="s">
        <v>181</v>
      </c>
      <c r="B98" s="90" t="s">
        <v>460</v>
      </c>
      <c r="C98" s="90">
        <v>6</v>
      </c>
      <c r="D98" s="101"/>
    </row>
    <row r="99" spans="1:4" s="15" customFormat="1" ht="12" customHeight="1" x14ac:dyDescent="0.4">
      <c r="A99" s="91" t="s">
        <v>182</v>
      </c>
      <c r="B99" s="90" t="s">
        <v>461</v>
      </c>
      <c r="C99" s="90">
        <v>3</v>
      </c>
      <c r="D99" s="101"/>
    </row>
    <row r="100" spans="1:4" s="15" customFormat="1" ht="12" customHeight="1" x14ac:dyDescent="0.4">
      <c r="A100" s="91" t="s">
        <v>183</v>
      </c>
      <c r="B100" s="90" t="s">
        <v>462</v>
      </c>
      <c r="C100" s="90">
        <v>6</v>
      </c>
      <c r="D100" s="101"/>
    </row>
    <row r="101" spans="1:4" s="15" customFormat="1" ht="12" customHeight="1" x14ac:dyDescent="0.4">
      <c r="A101" s="91" t="s">
        <v>184</v>
      </c>
      <c r="B101" s="90" t="s">
        <v>463</v>
      </c>
      <c r="C101" s="90">
        <v>6</v>
      </c>
      <c r="D101" s="101"/>
    </row>
    <row r="102" spans="1:4" s="15" customFormat="1" ht="12" customHeight="1" x14ac:dyDescent="0.4">
      <c r="A102" s="91" t="s">
        <v>185</v>
      </c>
      <c r="B102" s="90" t="s">
        <v>464</v>
      </c>
      <c r="C102" s="90">
        <v>6</v>
      </c>
      <c r="D102" s="101"/>
    </row>
    <row r="103" spans="1:4" s="15" customFormat="1" ht="12" customHeight="1" x14ac:dyDescent="0.4">
      <c r="A103" s="91" t="s">
        <v>186</v>
      </c>
      <c r="B103" s="90" t="s">
        <v>465</v>
      </c>
      <c r="C103" s="90">
        <v>6</v>
      </c>
      <c r="D103" s="101"/>
    </row>
    <row r="104" spans="1:4" s="15" customFormat="1" ht="12" customHeight="1" x14ac:dyDescent="0.4">
      <c r="A104" s="91" t="s">
        <v>187</v>
      </c>
      <c r="B104" s="90" t="s">
        <v>466</v>
      </c>
      <c r="C104" s="90">
        <v>4</v>
      </c>
      <c r="D104" s="101"/>
    </row>
    <row r="105" spans="1:4" s="15" customFormat="1" ht="12" customHeight="1" x14ac:dyDescent="0.4">
      <c r="A105" s="91" t="s">
        <v>188</v>
      </c>
      <c r="B105" s="90" t="s">
        <v>467</v>
      </c>
      <c r="C105" s="90">
        <v>6</v>
      </c>
      <c r="D105" s="101"/>
    </row>
    <row r="106" spans="1:4" s="15" customFormat="1" ht="12" customHeight="1" x14ac:dyDescent="0.4">
      <c r="A106" s="91" t="s">
        <v>189</v>
      </c>
      <c r="B106" s="90" t="s">
        <v>468</v>
      </c>
      <c r="C106" s="90">
        <v>5</v>
      </c>
      <c r="D106" s="101"/>
    </row>
    <row r="107" spans="1:4" s="15" customFormat="1" ht="12" customHeight="1" x14ac:dyDescent="0.4">
      <c r="A107" s="91" t="s">
        <v>190</v>
      </c>
      <c r="B107" s="90" t="s">
        <v>469</v>
      </c>
      <c r="C107" s="90">
        <v>1</v>
      </c>
      <c r="D107" s="101"/>
    </row>
    <row r="108" spans="1:4" s="15" customFormat="1" ht="12" customHeight="1" x14ac:dyDescent="0.4">
      <c r="A108" s="91" t="s">
        <v>191</v>
      </c>
      <c r="B108" s="90" t="s">
        <v>470</v>
      </c>
      <c r="C108" s="90">
        <v>6</v>
      </c>
      <c r="D108" s="101"/>
    </row>
    <row r="109" spans="1:4" s="15" customFormat="1" ht="12" customHeight="1" x14ac:dyDescent="0.4">
      <c r="A109" s="91" t="s">
        <v>192</v>
      </c>
      <c r="B109" s="90" t="s">
        <v>471</v>
      </c>
      <c r="C109" s="90">
        <v>6</v>
      </c>
      <c r="D109" s="101"/>
    </row>
    <row r="110" spans="1:4" s="15" customFormat="1" ht="12" customHeight="1" x14ac:dyDescent="0.4">
      <c r="A110" s="91" t="s">
        <v>193</v>
      </c>
      <c r="B110" s="90" t="s">
        <v>472</v>
      </c>
      <c r="C110" s="90">
        <v>6</v>
      </c>
      <c r="D110" s="101"/>
    </row>
    <row r="111" spans="1:4" s="15" customFormat="1" ht="12" customHeight="1" x14ac:dyDescent="0.4">
      <c r="A111" s="91" t="s">
        <v>194</v>
      </c>
      <c r="B111" s="90" t="s">
        <v>473</v>
      </c>
      <c r="C111" s="90">
        <v>6</v>
      </c>
      <c r="D111" s="101"/>
    </row>
    <row r="112" spans="1:4" s="15" customFormat="1" ht="12" customHeight="1" x14ac:dyDescent="0.4">
      <c r="A112" s="91" t="s">
        <v>195</v>
      </c>
      <c r="B112" s="90" t="s">
        <v>474</v>
      </c>
      <c r="C112" s="90">
        <v>5</v>
      </c>
      <c r="D112" s="101"/>
    </row>
    <row r="113" spans="1:4" s="15" customFormat="1" ht="12" customHeight="1" x14ac:dyDescent="0.4">
      <c r="A113" s="91" t="s">
        <v>196</v>
      </c>
      <c r="B113" s="90" t="s">
        <v>475</v>
      </c>
      <c r="C113" s="90">
        <v>6</v>
      </c>
      <c r="D113" s="101"/>
    </row>
    <row r="114" spans="1:4" s="15" customFormat="1" ht="12" customHeight="1" x14ac:dyDescent="0.4">
      <c r="A114" s="91" t="s">
        <v>197</v>
      </c>
      <c r="B114" s="90" t="s">
        <v>476</v>
      </c>
      <c r="C114" s="90">
        <v>5</v>
      </c>
      <c r="D114" s="101"/>
    </row>
    <row r="115" spans="1:4" s="15" customFormat="1" ht="12" customHeight="1" x14ac:dyDescent="0.4">
      <c r="A115" s="91" t="s">
        <v>198</v>
      </c>
      <c r="B115" s="90" t="s">
        <v>477</v>
      </c>
      <c r="C115" s="90">
        <v>6</v>
      </c>
      <c r="D115" s="101"/>
    </row>
    <row r="116" spans="1:4" s="15" customFormat="1" ht="12" customHeight="1" x14ac:dyDescent="0.4">
      <c r="A116" s="91" t="s">
        <v>199</v>
      </c>
      <c r="B116" s="90" t="s">
        <v>478</v>
      </c>
      <c r="C116" s="90">
        <v>6</v>
      </c>
      <c r="D116" s="101"/>
    </row>
    <row r="117" spans="1:4" s="15" customFormat="1" ht="12" customHeight="1" x14ac:dyDescent="0.4">
      <c r="A117" s="91" t="s">
        <v>200</v>
      </c>
      <c r="B117" s="90" t="s">
        <v>479</v>
      </c>
      <c r="C117" s="90">
        <v>6</v>
      </c>
      <c r="D117" s="101"/>
    </row>
    <row r="118" spans="1:4" s="15" customFormat="1" ht="12" customHeight="1" x14ac:dyDescent="0.4">
      <c r="A118" s="91" t="s">
        <v>201</v>
      </c>
      <c r="B118" s="90" t="s">
        <v>480</v>
      </c>
      <c r="C118" s="90">
        <v>4</v>
      </c>
      <c r="D118" s="101"/>
    </row>
    <row r="119" spans="1:4" s="15" customFormat="1" ht="12" customHeight="1" x14ac:dyDescent="0.4">
      <c r="A119" s="91" t="s">
        <v>202</v>
      </c>
      <c r="B119" s="90" t="s">
        <v>481</v>
      </c>
      <c r="C119" s="90">
        <v>6</v>
      </c>
      <c r="D119" s="101"/>
    </row>
    <row r="120" spans="1:4" s="15" customFormat="1" ht="12" customHeight="1" x14ac:dyDescent="0.4">
      <c r="A120" s="91" t="s">
        <v>203</v>
      </c>
      <c r="B120" s="90" t="s">
        <v>482</v>
      </c>
      <c r="C120" s="90">
        <v>6</v>
      </c>
      <c r="D120" s="101"/>
    </row>
    <row r="121" spans="1:4" s="15" customFormat="1" ht="12" customHeight="1" x14ac:dyDescent="0.4">
      <c r="A121" s="91" t="s">
        <v>204</v>
      </c>
      <c r="B121" s="90" t="s">
        <v>483</v>
      </c>
      <c r="C121" s="90">
        <v>6</v>
      </c>
      <c r="D121" s="101"/>
    </row>
    <row r="122" spans="1:4" s="15" customFormat="1" ht="12" customHeight="1" x14ac:dyDescent="0.4">
      <c r="A122" s="91" t="s">
        <v>205</v>
      </c>
      <c r="B122" s="90" t="s">
        <v>484</v>
      </c>
      <c r="C122" s="90">
        <v>6</v>
      </c>
      <c r="D122" s="101"/>
    </row>
    <row r="123" spans="1:4" s="15" customFormat="1" ht="12" customHeight="1" x14ac:dyDescent="0.4">
      <c r="A123" s="91" t="s">
        <v>206</v>
      </c>
      <c r="B123" s="90" t="s">
        <v>485</v>
      </c>
      <c r="C123" s="90">
        <v>6</v>
      </c>
      <c r="D123" s="101"/>
    </row>
    <row r="124" spans="1:4" s="15" customFormat="1" ht="12" customHeight="1" x14ac:dyDescent="0.4">
      <c r="A124" s="91" t="s">
        <v>207</v>
      </c>
      <c r="B124" s="90" t="s">
        <v>486</v>
      </c>
      <c r="C124" s="90">
        <v>6</v>
      </c>
      <c r="D124" s="101"/>
    </row>
    <row r="125" spans="1:4" s="15" customFormat="1" ht="12" customHeight="1" x14ac:dyDescent="0.4">
      <c r="A125" s="91"/>
      <c r="B125" s="90"/>
      <c r="C125" s="90"/>
      <c r="D125" s="101"/>
    </row>
    <row r="126" spans="1:4" s="15" customFormat="1" ht="12" customHeight="1" x14ac:dyDescent="0.4">
      <c r="A126" s="91" t="s">
        <v>208</v>
      </c>
      <c r="B126" s="90" t="s">
        <v>487</v>
      </c>
      <c r="C126" s="90">
        <v>6</v>
      </c>
      <c r="D126" s="101"/>
    </row>
    <row r="127" spans="1:4" s="15" customFormat="1" ht="12" customHeight="1" x14ac:dyDescent="0.4">
      <c r="A127" s="91" t="s">
        <v>209</v>
      </c>
      <c r="B127" s="90" t="s">
        <v>488</v>
      </c>
      <c r="C127" s="90">
        <v>6</v>
      </c>
      <c r="D127" s="101"/>
    </row>
    <row r="128" spans="1:4" s="15" customFormat="1" ht="12" customHeight="1" x14ac:dyDescent="0.4">
      <c r="A128" s="91" t="s">
        <v>210</v>
      </c>
      <c r="B128" s="90" t="s">
        <v>489</v>
      </c>
      <c r="C128" s="90">
        <v>6</v>
      </c>
      <c r="D128" s="101"/>
    </row>
    <row r="129" spans="1:4" s="15" customFormat="1" ht="12" customHeight="1" x14ac:dyDescent="0.4">
      <c r="A129" s="91" t="s">
        <v>211</v>
      </c>
      <c r="B129" s="90" t="s">
        <v>490</v>
      </c>
      <c r="C129" s="90">
        <v>6</v>
      </c>
      <c r="D129" s="101"/>
    </row>
    <row r="130" spans="1:4" s="15" customFormat="1" ht="12" customHeight="1" x14ac:dyDescent="0.4">
      <c r="A130" s="91" t="s">
        <v>212</v>
      </c>
      <c r="B130" s="90" t="s">
        <v>491</v>
      </c>
      <c r="C130" s="90">
        <v>2</v>
      </c>
      <c r="D130" s="101"/>
    </row>
    <row r="131" spans="1:4" s="15" customFormat="1" ht="12" customHeight="1" x14ac:dyDescent="0.4">
      <c r="A131" s="91" t="s">
        <v>213</v>
      </c>
      <c r="B131" s="90" t="s">
        <v>492</v>
      </c>
      <c r="C131" s="90">
        <v>6</v>
      </c>
      <c r="D131" s="101"/>
    </row>
    <row r="132" spans="1:4" s="15" customFormat="1" ht="12" customHeight="1" x14ac:dyDescent="0.4">
      <c r="A132" s="91" t="s">
        <v>214</v>
      </c>
      <c r="B132" s="90" t="s">
        <v>493</v>
      </c>
      <c r="C132" s="90">
        <v>6</v>
      </c>
      <c r="D132" s="101"/>
    </row>
    <row r="133" spans="1:4" s="15" customFormat="1" ht="12" customHeight="1" x14ac:dyDescent="0.4">
      <c r="A133" s="91" t="s">
        <v>215</v>
      </c>
      <c r="B133" s="90" t="s">
        <v>494</v>
      </c>
      <c r="C133" s="90">
        <v>6</v>
      </c>
      <c r="D133" s="101"/>
    </row>
    <row r="134" spans="1:4" s="15" customFormat="1" ht="12" customHeight="1" x14ac:dyDescent="0.4">
      <c r="A134" s="91" t="s">
        <v>216</v>
      </c>
      <c r="B134" s="90" t="s">
        <v>495</v>
      </c>
      <c r="C134" s="90">
        <v>5</v>
      </c>
      <c r="D134" s="101"/>
    </row>
    <row r="135" spans="1:4" s="15" customFormat="1" ht="12" customHeight="1" x14ac:dyDescent="0.4">
      <c r="A135" s="91" t="s">
        <v>217</v>
      </c>
      <c r="B135" s="90" t="s">
        <v>496</v>
      </c>
      <c r="C135" s="90">
        <v>6</v>
      </c>
      <c r="D135" s="101"/>
    </row>
    <row r="136" spans="1:4" s="15" customFormat="1" ht="12" customHeight="1" x14ac:dyDescent="0.4">
      <c r="A136" s="91" t="s">
        <v>218</v>
      </c>
      <c r="B136" s="90" t="s">
        <v>497</v>
      </c>
      <c r="C136" s="90">
        <v>6</v>
      </c>
      <c r="D136" s="101"/>
    </row>
    <row r="137" spans="1:4" s="15" customFormat="1" ht="12" customHeight="1" x14ac:dyDescent="0.4">
      <c r="A137" s="91" t="s">
        <v>219</v>
      </c>
      <c r="B137" s="90" t="s">
        <v>498</v>
      </c>
      <c r="C137" s="90">
        <v>6</v>
      </c>
      <c r="D137" s="101"/>
    </row>
    <row r="138" spans="1:4" s="15" customFormat="1" ht="12" customHeight="1" x14ac:dyDescent="0.4">
      <c r="A138" s="91" t="s">
        <v>220</v>
      </c>
      <c r="B138" s="90" t="s">
        <v>499</v>
      </c>
      <c r="C138" s="90">
        <v>6</v>
      </c>
      <c r="D138" s="101"/>
    </row>
    <row r="139" spans="1:4" s="15" customFormat="1" ht="12" customHeight="1" x14ac:dyDescent="0.4">
      <c r="A139" s="91" t="s">
        <v>221</v>
      </c>
      <c r="B139" s="90" t="s">
        <v>500</v>
      </c>
      <c r="C139" s="90">
        <v>6</v>
      </c>
      <c r="D139" s="101"/>
    </row>
    <row r="140" spans="1:4" s="15" customFormat="1" ht="12" customHeight="1" x14ac:dyDescent="0.4">
      <c r="A140" s="91" t="s">
        <v>222</v>
      </c>
      <c r="B140" s="90" t="s">
        <v>501</v>
      </c>
      <c r="C140" s="90">
        <v>6</v>
      </c>
      <c r="D140" s="101"/>
    </row>
    <row r="141" spans="1:4" s="15" customFormat="1" ht="12" customHeight="1" x14ac:dyDescent="0.4">
      <c r="A141" s="91" t="s">
        <v>223</v>
      </c>
      <c r="B141" s="90" t="s">
        <v>502</v>
      </c>
      <c r="C141" s="90">
        <v>5</v>
      </c>
      <c r="D141" s="101"/>
    </row>
    <row r="142" spans="1:4" s="15" customFormat="1" ht="12" customHeight="1" x14ac:dyDescent="0.4">
      <c r="A142" s="91" t="s">
        <v>224</v>
      </c>
      <c r="B142" s="90" t="s">
        <v>503</v>
      </c>
      <c r="C142" s="90">
        <v>5</v>
      </c>
      <c r="D142" s="101"/>
    </row>
    <row r="143" spans="1:4" s="15" customFormat="1" ht="12" customHeight="1" x14ac:dyDescent="0.4">
      <c r="A143" s="91" t="s">
        <v>225</v>
      </c>
      <c r="B143" s="90" t="s">
        <v>504</v>
      </c>
      <c r="C143" s="90">
        <v>3</v>
      </c>
      <c r="D143" s="101"/>
    </row>
    <row r="144" spans="1:4" s="15" customFormat="1" ht="12" customHeight="1" x14ac:dyDescent="0.4">
      <c r="A144" s="91" t="s">
        <v>226</v>
      </c>
      <c r="B144" s="90" t="s">
        <v>505</v>
      </c>
      <c r="C144" s="90">
        <v>3</v>
      </c>
      <c r="D144" s="101"/>
    </row>
    <row r="145" spans="1:4" s="15" customFormat="1" ht="12" customHeight="1" x14ac:dyDescent="0.4">
      <c r="A145" s="91" t="s">
        <v>227</v>
      </c>
      <c r="B145" s="90" t="s">
        <v>506</v>
      </c>
      <c r="C145" s="90">
        <v>6</v>
      </c>
      <c r="D145" s="101"/>
    </row>
    <row r="146" spans="1:4" s="15" customFormat="1" ht="12" customHeight="1" x14ac:dyDescent="0.4">
      <c r="A146" s="91" t="s">
        <v>228</v>
      </c>
      <c r="B146" s="90" t="s">
        <v>507</v>
      </c>
      <c r="C146" s="90">
        <v>3</v>
      </c>
      <c r="D146" s="101"/>
    </row>
    <row r="147" spans="1:4" s="15" customFormat="1" ht="12" customHeight="1" x14ac:dyDescent="0.4">
      <c r="A147" s="91" t="s">
        <v>229</v>
      </c>
      <c r="B147" s="90" t="s">
        <v>508</v>
      </c>
      <c r="C147" s="90">
        <v>6</v>
      </c>
      <c r="D147" s="101"/>
    </row>
    <row r="148" spans="1:4" s="15" customFormat="1" ht="12" customHeight="1" x14ac:dyDescent="0.4">
      <c r="A148" s="91" t="s">
        <v>230</v>
      </c>
      <c r="B148" s="90" t="s">
        <v>509</v>
      </c>
      <c r="C148" s="90">
        <v>4</v>
      </c>
      <c r="D148" s="101"/>
    </row>
    <row r="149" spans="1:4" s="15" customFormat="1" ht="12" customHeight="1" x14ac:dyDescent="0.4">
      <c r="A149" s="91" t="s">
        <v>231</v>
      </c>
      <c r="B149" s="90" t="s">
        <v>510</v>
      </c>
      <c r="C149" s="90">
        <v>4</v>
      </c>
      <c r="D149" s="101"/>
    </row>
    <row r="150" spans="1:4" s="15" customFormat="1" ht="12" customHeight="1" x14ac:dyDescent="0.4">
      <c r="A150" s="91" t="s">
        <v>232</v>
      </c>
      <c r="B150" s="90" t="s">
        <v>511</v>
      </c>
      <c r="C150" s="90">
        <v>4</v>
      </c>
      <c r="D150" s="101"/>
    </row>
    <row r="151" spans="1:4" s="15" customFormat="1" ht="12" customHeight="1" x14ac:dyDescent="0.4">
      <c r="A151" s="91" t="s">
        <v>233</v>
      </c>
      <c r="B151" s="90" t="s">
        <v>512</v>
      </c>
      <c r="C151" s="90">
        <v>6</v>
      </c>
      <c r="D151" s="101"/>
    </row>
    <row r="152" spans="1:4" s="15" customFormat="1" ht="12" customHeight="1" x14ac:dyDescent="0.4">
      <c r="A152" s="91" t="s">
        <v>234</v>
      </c>
      <c r="B152" s="90" t="s">
        <v>513</v>
      </c>
      <c r="C152" s="90">
        <v>5</v>
      </c>
      <c r="D152" s="101"/>
    </row>
    <row r="153" spans="1:4" s="15" customFormat="1" ht="12" customHeight="1" x14ac:dyDescent="0.4">
      <c r="A153" s="91" t="s">
        <v>235</v>
      </c>
      <c r="B153" s="90" t="s">
        <v>514</v>
      </c>
      <c r="C153" s="90">
        <v>4</v>
      </c>
      <c r="D153" s="101"/>
    </row>
    <row r="154" spans="1:4" s="15" customFormat="1" ht="12" customHeight="1" x14ac:dyDescent="0.4">
      <c r="A154" s="91" t="s">
        <v>236</v>
      </c>
      <c r="B154" s="90" t="s">
        <v>515</v>
      </c>
      <c r="C154" s="90">
        <v>4</v>
      </c>
      <c r="D154" s="101"/>
    </row>
    <row r="155" spans="1:4" s="15" customFormat="1" ht="12" customHeight="1" x14ac:dyDescent="0.4">
      <c r="A155" s="91" t="s">
        <v>237</v>
      </c>
      <c r="B155" s="90" t="s">
        <v>516</v>
      </c>
      <c r="C155" s="90">
        <v>5</v>
      </c>
      <c r="D155" s="101"/>
    </row>
    <row r="156" spans="1:4" s="15" customFormat="1" ht="12" customHeight="1" x14ac:dyDescent="0.4">
      <c r="A156" s="91" t="s">
        <v>238</v>
      </c>
      <c r="B156" s="90" t="s">
        <v>517</v>
      </c>
      <c r="C156" s="90">
        <v>6</v>
      </c>
      <c r="D156" s="101"/>
    </row>
    <row r="157" spans="1:4" s="15" customFormat="1" ht="12" customHeight="1" x14ac:dyDescent="0.4">
      <c r="A157" s="91" t="s">
        <v>239</v>
      </c>
      <c r="B157" s="90" t="s">
        <v>518</v>
      </c>
      <c r="C157" s="90">
        <v>4</v>
      </c>
      <c r="D157" s="101"/>
    </row>
    <row r="158" spans="1:4" s="15" customFormat="1" ht="12" customHeight="1" x14ac:dyDescent="0.4">
      <c r="A158" s="91" t="s">
        <v>240</v>
      </c>
      <c r="B158" s="90" t="s">
        <v>519</v>
      </c>
      <c r="C158" s="90">
        <v>6</v>
      </c>
      <c r="D158" s="101"/>
    </row>
    <row r="159" spans="1:4" s="15" customFormat="1" ht="12" customHeight="1" x14ac:dyDescent="0.4">
      <c r="A159" s="91" t="s">
        <v>241</v>
      </c>
      <c r="B159" s="90" t="s">
        <v>520</v>
      </c>
      <c r="C159" s="90">
        <v>4</v>
      </c>
      <c r="D159" s="101"/>
    </row>
    <row r="160" spans="1:4" s="15" customFormat="1" ht="12" customHeight="1" x14ac:dyDescent="0.4">
      <c r="A160" s="91" t="s">
        <v>242</v>
      </c>
      <c r="B160" s="90" t="s">
        <v>521</v>
      </c>
      <c r="C160" s="90">
        <v>4</v>
      </c>
      <c r="D160" s="101"/>
    </row>
    <row r="161" spans="1:4" s="15" customFormat="1" ht="12" customHeight="1" x14ac:dyDescent="0.4">
      <c r="A161" s="91" t="s">
        <v>243</v>
      </c>
      <c r="B161" s="90" t="s">
        <v>522</v>
      </c>
      <c r="C161" s="90">
        <v>6</v>
      </c>
      <c r="D161" s="101"/>
    </row>
    <row r="162" spans="1:4" s="15" customFormat="1" ht="12" customHeight="1" x14ac:dyDescent="0.4">
      <c r="A162" s="91" t="s">
        <v>244</v>
      </c>
      <c r="B162" s="90" t="s">
        <v>523</v>
      </c>
      <c r="C162" s="90">
        <v>4</v>
      </c>
      <c r="D162" s="101"/>
    </row>
    <row r="163" spans="1:4" s="15" customFormat="1" ht="12" customHeight="1" x14ac:dyDescent="0.4">
      <c r="A163" s="91" t="s">
        <v>245</v>
      </c>
      <c r="B163" s="90" t="s">
        <v>524</v>
      </c>
      <c r="C163" s="90">
        <v>6</v>
      </c>
      <c r="D163" s="101"/>
    </row>
    <row r="164" spans="1:4" s="15" customFormat="1" ht="12" customHeight="1" x14ac:dyDescent="0.4">
      <c r="A164" s="91" t="s">
        <v>246</v>
      </c>
      <c r="B164" s="90" t="s">
        <v>525</v>
      </c>
      <c r="C164" s="90">
        <v>4</v>
      </c>
      <c r="D164" s="101"/>
    </row>
    <row r="165" spans="1:4" s="15" customFormat="1" ht="12" customHeight="1" x14ac:dyDescent="0.4">
      <c r="A165" s="91" t="s">
        <v>247</v>
      </c>
      <c r="B165" s="90" t="s">
        <v>526</v>
      </c>
      <c r="C165" s="90">
        <v>6</v>
      </c>
      <c r="D165" s="101"/>
    </row>
    <row r="166" spans="1:4" s="15" customFormat="1" ht="12" customHeight="1" x14ac:dyDescent="0.4">
      <c r="A166" s="91" t="s">
        <v>248</v>
      </c>
      <c r="B166" s="90" t="s">
        <v>527</v>
      </c>
      <c r="C166" s="90">
        <v>3</v>
      </c>
      <c r="D166" s="101"/>
    </row>
    <row r="167" spans="1:4" s="15" customFormat="1" ht="12" customHeight="1" x14ac:dyDescent="0.4">
      <c r="A167" s="91" t="s">
        <v>249</v>
      </c>
      <c r="B167" s="90" t="s">
        <v>528</v>
      </c>
      <c r="C167" s="90">
        <v>4</v>
      </c>
      <c r="D167" s="101"/>
    </row>
    <row r="168" spans="1:4" s="15" customFormat="1" ht="12" customHeight="1" x14ac:dyDescent="0.4">
      <c r="A168" s="91" t="s">
        <v>250</v>
      </c>
      <c r="B168" s="90" t="s">
        <v>529</v>
      </c>
      <c r="C168" s="90">
        <v>4</v>
      </c>
      <c r="D168" s="101"/>
    </row>
    <row r="169" spans="1:4" s="15" customFormat="1" ht="12" customHeight="1" x14ac:dyDescent="0.4">
      <c r="A169" s="91" t="s">
        <v>251</v>
      </c>
      <c r="B169" s="90" t="s">
        <v>530</v>
      </c>
      <c r="C169" s="90">
        <v>6</v>
      </c>
      <c r="D169" s="101"/>
    </row>
    <row r="170" spans="1:4" s="15" customFormat="1" ht="12" customHeight="1" x14ac:dyDescent="0.4">
      <c r="A170" s="91" t="s">
        <v>252</v>
      </c>
      <c r="B170" s="90" t="s">
        <v>531</v>
      </c>
      <c r="C170" s="90">
        <v>6</v>
      </c>
      <c r="D170" s="101"/>
    </row>
    <row r="171" spans="1:4" s="15" customFormat="1" ht="12" customHeight="1" x14ac:dyDescent="0.4">
      <c r="A171" s="91" t="s">
        <v>253</v>
      </c>
      <c r="B171" s="90" t="s">
        <v>532</v>
      </c>
      <c r="C171" s="90">
        <v>6</v>
      </c>
      <c r="D171" s="101"/>
    </row>
    <row r="172" spans="1:4" s="15" customFormat="1" ht="12" customHeight="1" x14ac:dyDescent="0.4">
      <c r="A172" s="91" t="s">
        <v>254</v>
      </c>
      <c r="B172" s="90" t="s">
        <v>533</v>
      </c>
      <c r="C172" s="90">
        <v>6</v>
      </c>
      <c r="D172" s="101"/>
    </row>
    <row r="173" spans="1:4" s="15" customFormat="1" ht="12" customHeight="1" x14ac:dyDescent="0.4">
      <c r="A173" s="91" t="s">
        <v>255</v>
      </c>
      <c r="B173" s="90" t="s">
        <v>534</v>
      </c>
      <c r="C173" s="90">
        <v>5</v>
      </c>
      <c r="D173" s="101"/>
    </row>
    <row r="174" spans="1:4" s="15" customFormat="1" ht="12" customHeight="1" x14ac:dyDescent="0.4">
      <c r="A174" s="91" t="s">
        <v>256</v>
      </c>
      <c r="B174" s="90" t="s">
        <v>535</v>
      </c>
      <c r="C174" s="90">
        <v>6</v>
      </c>
      <c r="D174" s="101"/>
    </row>
    <row r="175" spans="1:4" s="15" customFormat="1" ht="12" customHeight="1" x14ac:dyDescent="0.4">
      <c r="A175" s="91" t="s">
        <v>257</v>
      </c>
      <c r="B175" s="90" t="s">
        <v>536</v>
      </c>
      <c r="C175" s="90">
        <v>5</v>
      </c>
      <c r="D175" s="101"/>
    </row>
    <row r="176" spans="1:4" s="15" customFormat="1" ht="12" customHeight="1" x14ac:dyDescent="0.4">
      <c r="A176" s="91" t="s">
        <v>258</v>
      </c>
      <c r="B176" s="90" t="s">
        <v>537</v>
      </c>
      <c r="C176" s="90">
        <v>6</v>
      </c>
      <c r="D176" s="101"/>
    </row>
    <row r="177" spans="1:4" s="15" customFormat="1" ht="12" customHeight="1" x14ac:dyDescent="0.4">
      <c r="A177" s="91" t="s">
        <v>259</v>
      </c>
      <c r="B177" s="90" t="s">
        <v>538</v>
      </c>
      <c r="C177" s="90">
        <v>6</v>
      </c>
      <c r="D177" s="101"/>
    </row>
    <row r="178" spans="1:4" s="15" customFormat="1" ht="12" customHeight="1" x14ac:dyDescent="0.4">
      <c r="A178" s="91" t="s">
        <v>260</v>
      </c>
      <c r="B178" s="90" t="s">
        <v>539</v>
      </c>
      <c r="C178" s="90">
        <v>6</v>
      </c>
      <c r="D178" s="101"/>
    </row>
    <row r="179" spans="1:4" s="15" customFormat="1" ht="12" customHeight="1" x14ac:dyDescent="0.4">
      <c r="A179" s="91" t="s">
        <v>261</v>
      </c>
      <c r="B179" s="90" t="s">
        <v>540</v>
      </c>
      <c r="C179" s="90">
        <v>5</v>
      </c>
      <c r="D179" s="101"/>
    </row>
    <row r="180" spans="1:4" s="15" customFormat="1" ht="12" customHeight="1" x14ac:dyDescent="0.4">
      <c r="A180" s="91" t="s">
        <v>262</v>
      </c>
      <c r="B180" s="90" t="s">
        <v>541</v>
      </c>
      <c r="C180" s="90">
        <v>5</v>
      </c>
      <c r="D180" s="101"/>
    </row>
    <row r="181" spans="1:4" s="15" customFormat="1" ht="12" customHeight="1" x14ac:dyDescent="0.4">
      <c r="A181" s="91" t="s">
        <v>263</v>
      </c>
      <c r="B181" s="90" t="s">
        <v>542</v>
      </c>
      <c r="C181" s="90">
        <v>4</v>
      </c>
      <c r="D181" s="101"/>
    </row>
    <row r="182" spans="1:4" s="15" customFormat="1" ht="12" customHeight="1" x14ac:dyDescent="0.4">
      <c r="A182" s="91" t="s">
        <v>264</v>
      </c>
      <c r="B182" s="90" t="s">
        <v>543</v>
      </c>
      <c r="C182" s="90">
        <v>5</v>
      </c>
      <c r="D182" s="101"/>
    </row>
    <row r="183" spans="1:4" s="15" customFormat="1" ht="12" customHeight="1" x14ac:dyDescent="0.4">
      <c r="A183" s="91" t="s">
        <v>265</v>
      </c>
      <c r="B183" s="90" t="s">
        <v>544</v>
      </c>
      <c r="C183" s="90">
        <v>5</v>
      </c>
      <c r="D183" s="101"/>
    </row>
    <row r="184" spans="1:4" s="15" customFormat="1" ht="12" customHeight="1" x14ac:dyDescent="0.4">
      <c r="A184" s="91" t="s">
        <v>266</v>
      </c>
      <c r="B184" s="90" t="s">
        <v>545</v>
      </c>
      <c r="C184" s="90">
        <v>6</v>
      </c>
      <c r="D184" s="101"/>
    </row>
    <row r="185" spans="1:4" s="15" customFormat="1" ht="12" customHeight="1" x14ac:dyDescent="0.4">
      <c r="A185" s="91" t="s">
        <v>267</v>
      </c>
      <c r="B185" s="90" t="s">
        <v>546</v>
      </c>
      <c r="C185" s="90">
        <v>6</v>
      </c>
      <c r="D185" s="101"/>
    </row>
    <row r="186" spans="1:4" s="15" customFormat="1" ht="12" customHeight="1" x14ac:dyDescent="0.4">
      <c r="A186" s="91" t="s">
        <v>268</v>
      </c>
      <c r="B186" s="90" t="s">
        <v>547</v>
      </c>
      <c r="C186" s="90">
        <v>6</v>
      </c>
      <c r="D186" s="101"/>
    </row>
    <row r="187" spans="1:4" s="15" customFormat="1" ht="12" customHeight="1" x14ac:dyDescent="0.4">
      <c r="A187" s="91" t="s">
        <v>269</v>
      </c>
      <c r="B187" s="90" t="s">
        <v>548</v>
      </c>
      <c r="C187" s="90">
        <v>6</v>
      </c>
      <c r="D187" s="101"/>
    </row>
    <row r="188" spans="1:4" s="15" customFormat="1" ht="12" customHeight="1" x14ac:dyDescent="0.4">
      <c r="A188" s="91" t="s">
        <v>270</v>
      </c>
      <c r="B188" s="90" t="s">
        <v>549</v>
      </c>
      <c r="C188" s="90">
        <v>4</v>
      </c>
      <c r="D188" s="101"/>
    </row>
    <row r="189" spans="1:4" s="15" customFormat="1" ht="12" customHeight="1" x14ac:dyDescent="0.4">
      <c r="A189" s="91" t="s">
        <v>271</v>
      </c>
      <c r="B189" s="90" t="s">
        <v>550</v>
      </c>
      <c r="C189" s="90">
        <v>4</v>
      </c>
      <c r="D189" s="101"/>
    </row>
    <row r="190" spans="1:4" s="15" customFormat="1" ht="12" customHeight="1" x14ac:dyDescent="0.4">
      <c r="A190" s="91" t="s">
        <v>272</v>
      </c>
      <c r="B190" s="90" t="s">
        <v>551</v>
      </c>
      <c r="C190" s="90">
        <v>6</v>
      </c>
      <c r="D190" s="101"/>
    </row>
    <row r="191" spans="1:4" s="15" customFormat="1" ht="12" customHeight="1" x14ac:dyDescent="0.4">
      <c r="A191" s="91" t="s">
        <v>273</v>
      </c>
      <c r="B191" s="90" t="s">
        <v>552</v>
      </c>
      <c r="C191" s="90">
        <v>4</v>
      </c>
      <c r="D191" s="101"/>
    </row>
    <row r="192" spans="1:4" s="15" customFormat="1" ht="12" customHeight="1" x14ac:dyDescent="0.4">
      <c r="A192" s="91" t="s">
        <v>274</v>
      </c>
      <c r="B192" s="90" t="s">
        <v>553</v>
      </c>
      <c r="C192" s="90">
        <v>4</v>
      </c>
      <c r="D192" s="101"/>
    </row>
    <row r="193" spans="1:4" s="15" customFormat="1" ht="12" customHeight="1" x14ac:dyDescent="0.4">
      <c r="A193" s="91" t="s">
        <v>275</v>
      </c>
      <c r="B193" s="90" t="s">
        <v>554</v>
      </c>
      <c r="C193" s="90">
        <v>6</v>
      </c>
      <c r="D193" s="101"/>
    </row>
    <row r="194" spans="1:4" s="15" customFormat="1" ht="12" customHeight="1" x14ac:dyDescent="0.4">
      <c r="A194" s="91" t="s">
        <v>276</v>
      </c>
      <c r="B194" s="90" t="s">
        <v>555</v>
      </c>
      <c r="C194" s="90">
        <v>7</v>
      </c>
      <c r="D194" s="101"/>
    </row>
    <row r="195" spans="1:4" s="15" customFormat="1" ht="12" customHeight="1" x14ac:dyDescent="0.4">
      <c r="A195" s="91" t="s">
        <v>277</v>
      </c>
      <c r="B195" s="90" t="s">
        <v>556</v>
      </c>
      <c r="C195" s="90">
        <v>6</v>
      </c>
      <c r="D195" s="101"/>
    </row>
    <row r="196" spans="1:4" s="15" customFormat="1" ht="12" customHeight="1" x14ac:dyDescent="0.4">
      <c r="A196" s="91" t="s">
        <v>278</v>
      </c>
      <c r="B196" s="90" t="s">
        <v>557</v>
      </c>
      <c r="C196" s="90">
        <v>6</v>
      </c>
      <c r="D196" s="101"/>
    </row>
    <row r="197" spans="1:4" s="15" customFormat="1" ht="12" customHeight="1" x14ac:dyDescent="0.4">
      <c r="A197" s="91" t="s">
        <v>279</v>
      </c>
      <c r="B197" s="90" t="s">
        <v>558</v>
      </c>
      <c r="C197" s="90">
        <v>4</v>
      </c>
      <c r="D197" s="101"/>
    </row>
    <row r="198" spans="1:4" s="15" customFormat="1" ht="12" customHeight="1" x14ac:dyDescent="0.4">
      <c r="A198" s="91" t="s">
        <v>280</v>
      </c>
      <c r="B198" s="90" t="s">
        <v>559</v>
      </c>
      <c r="C198" s="90">
        <v>4</v>
      </c>
      <c r="D198" s="101"/>
    </row>
    <row r="199" spans="1:4" s="15" customFormat="1" ht="12" customHeight="1" x14ac:dyDescent="0.4">
      <c r="A199" s="91" t="s">
        <v>281</v>
      </c>
      <c r="B199" s="90" t="s">
        <v>560</v>
      </c>
      <c r="C199" s="90">
        <v>5</v>
      </c>
      <c r="D199" s="101"/>
    </row>
    <row r="200" spans="1:4" s="15" customFormat="1" ht="12" customHeight="1" x14ac:dyDescent="0.4">
      <c r="A200" s="91" t="s">
        <v>282</v>
      </c>
      <c r="B200" s="90" t="s">
        <v>561</v>
      </c>
      <c r="C200" s="90">
        <v>6</v>
      </c>
      <c r="D200" s="101"/>
    </row>
    <row r="201" spans="1:4" s="15" customFormat="1" ht="12" customHeight="1" x14ac:dyDescent="0.4">
      <c r="A201" s="91" t="s">
        <v>283</v>
      </c>
      <c r="B201" s="90" t="s">
        <v>562</v>
      </c>
      <c r="C201" s="90">
        <v>4</v>
      </c>
      <c r="D201" s="101"/>
    </row>
    <row r="202" spans="1:4" s="15" customFormat="1" ht="12" customHeight="1" x14ac:dyDescent="0.4">
      <c r="A202" s="91" t="s">
        <v>284</v>
      </c>
      <c r="B202" s="90" t="s">
        <v>563</v>
      </c>
      <c r="C202" s="90">
        <v>5</v>
      </c>
      <c r="D202" s="101"/>
    </row>
    <row r="203" spans="1:4" s="15" customFormat="1" ht="12" customHeight="1" x14ac:dyDescent="0.4">
      <c r="A203" s="91" t="s">
        <v>285</v>
      </c>
      <c r="B203" s="90" t="s">
        <v>564</v>
      </c>
      <c r="C203" s="90">
        <v>6</v>
      </c>
      <c r="D203" s="101"/>
    </row>
    <row r="204" spans="1:4" s="15" customFormat="1" ht="12" customHeight="1" x14ac:dyDescent="0.4">
      <c r="A204" s="91" t="s">
        <v>286</v>
      </c>
      <c r="B204" s="90" t="s">
        <v>565</v>
      </c>
      <c r="C204" s="90">
        <v>4</v>
      </c>
      <c r="D204" s="101"/>
    </row>
    <row r="205" spans="1:4" s="15" customFormat="1" ht="12" customHeight="1" x14ac:dyDescent="0.4">
      <c r="A205" s="91" t="s">
        <v>287</v>
      </c>
      <c r="B205" s="90" t="s">
        <v>566</v>
      </c>
      <c r="C205" s="90">
        <v>5</v>
      </c>
      <c r="D205" s="101"/>
    </row>
    <row r="206" spans="1:4" s="15" customFormat="1" ht="12" customHeight="1" x14ac:dyDescent="0.4">
      <c r="A206" s="91" t="s">
        <v>288</v>
      </c>
      <c r="B206" s="90" t="s">
        <v>567</v>
      </c>
      <c r="C206" s="90">
        <v>3</v>
      </c>
      <c r="D206" s="101"/>
    </row>
    <row r="207" spans="1:4" s="15" customFormat="1" ht="12" customHeight="1" x14ac:dyDescent="0.4">
      <c r="A207" s="91" t="s">
        <v>289</v>
      </c>
      <c r="B207" s="90" t="s">
        <v>568</v>
      </c>
      <c r="C207" s="90">
        <v>6</v>
      </c>
      <c r="D207" s="101"/>
    </row>
    <row r="208" spans="1:4" s="15" customFormat="1" ht="12" customHeight="1" x14ac:dyDescent="0.4">
      <c r="A208" s="91" t="s">
        <v>290</v>
      </c>
      <c r="B208" s="90" t="s">
        <v>569</v>
      </c>
      <c r="C208" s="90">
        <v>2</v>
      </c>
      <c r="D208" s="101"/>
    </row>
    <row r="209" spans="1:4" s="15" customFormat="1" ht="12" customHeight="1" x14ac:dyDescent="0.4">
      <c r="A209" s="91" t="s">
        <v>291</v>
      </c>
      <c r="B209" s="90" t="s">
        <v>570</v>
      </c>
      <c r="C209" s="90">
        <v>6</v>
      </c>
      <c r="D209" s="101"/>
    </row>
    <row r="210" spans="1:4" s="15" customFormat="1" ht="12" customHeight="1" x14ac:dyDescent="0.4">
      <c r="A210" s="91" t="s">
        <v>292</v>
      </c>
      <c r="B210" s="90" t="s">
        <v>571</v>
      </c>
      <c r="C210" s="90">
        <v>6</v>
      </c>
      <c r="D210" s="101"/>
    </row>
    <row r="211" spans="1:4" s="15" customFormat="1" ht="12" customHeight="1" x14ac:dyDescent="0.4">
      <c r="A211" s="91" t="s">
        <v>293</v>
      </c>
      <c r="B211" s="90" t="s">
        <v>572</v>
      </c>
      <c r="C211" s="90">
        <v>4</v>
      </c>
      <c r="D211" s="101"/>
    </row>
    <row r="212" spans="1:4" s="15" customFormat="1" ht="12" customHeight="1" x14ac:dyDescent="0.4">
      <c r="A212" s="91" t="s">
        <v>294</v>
      </c>
      <c r="B212" s="90" t="s">
        <v>573</v>
      </c>
      <c r="C212" s="90">
        <v>6</v>
      </c>
      <c r="D212" s="101"/>
    </row>
    <row r="213" spans="1:4" s="15" customFormat="1" ht="12" customHeight="1" x14ac:dyDescent="0.4">
      <c r="A213" s="91" t="s">
        <v>295</v>
      </c>
      <c r="B213" s="90" t="s">
        <v>574</v>
      </c>
      <c r="C213" s="90">
        <v>6</v>
      </c>
      <c r="D213" s="101"/>
    </row>
    <row r="214" spans="1:4" s="15" customFormat="1" ht="12" customHeight="1" x14ac:dyDescent="0.4">
      <c r="A214" s="91" t="s">
        <v>296</v>
      </c>
      <c r="B214" s="90" t="s">
        <v>575</v>
      </c>
      <c r="C214" s="90">
        <v>5</v>
      </c>
      <c r="D214" s="101"/>
    </row>
    <row r="215" spans="1:4" s="15" customFormat="1" ht="12" customHeight="1" x14ac:dyDescent="0.4">
      <c r="A215" s="91" t="s">
        <v>297</v>
      </c>
      <c r="B215" s="90" t="s">
        <v>576</v>
      </c>
      <c r="C215" s="90">
        <v>3</v>
      </c>
      <c r="D215" s="101"/>
    </row>
    <row r="216" spans="1:4" s="15" customFormat="1" ht="12" customHeight="1" x14ac:dyDescent="0.4">
      <c r="A216" s="91" t="s">
        <v>298</v>
      </c>
      <c r="B216" s="90" t="s">
        <v>577</v>
      </c>
      <c r="C216" s="90">
        <v>6</v>
      </c>
      <c r="D216" s="101"/>
    </row>
    <row r="217" spans="1:4" s="15" customFormat="1" ht="12" customHeight="1" x14ac:dyDescent="0.4">
      <c r="A217" s="91" t="s">
        <v>299</v>
      </c>
      <c r="B217" s="90" t="s">
        <v>578</v>
      </c>
      <c r="C217" s="90">
        <v>4</v>
      </c>
      <c r="D217" s="101"/>
    </row>
    <row r="218" spans="1:4" s="15" customFormat="1" ht="12" customHeight="1" x14ac:dyDescent="0.4">
      <c r="A218" s="91" t="s">
        <v>300</v>
      </c>
      <c r="B218" s="90" t="s">
        <v>579</v>
      </c>
      <c r="C218" s="90">
        <v>5</v>
      </c>
      <c r="D218" s="101"/>
    </row>
    <row r="219" spans="1:4" s="15" customFormat="1" ht="12" customHeight="1" x14ac:dyDescent="0.4">
      <c r="A219" s="91" t="s">
        <v>301</v>
      </c>
      <c r="B219" s="90" t="s">
        <v>580</v>
      </c>
      <c r="C219" s="90">
        <v>6</v>
      </c>
      <c r="D219" s="101"/>
    </row>
    <row r="220" spans="1:4" s="15" customFormat="1" ht="12" customHeight="1" x14ac:dyDescent="0.4">
      <c r="A220" s="91" t="s">
        <v>302</v>
      </c>
      <c r="B220" s="90" t="s">
        <v>581</v>
      </c>
      <c r="C220" s="90">
        <v>5</v>
      </c>
      <c r="D220" s="101"/>
    </row>
    <row r="221" spans="1:4" s="15" customFormat="1" ht="12" customHeight="1" x14ac:dyDescent="0.4">
      <c r="A221" s="91" t="s">
        <v>303</v>
      </c>
      <c r="B221" s="90" t="s">
        <v>582</v>
      </c>
      <c r="C221" s="90">
        <v>6</v>
      </c>
      <c r="D221" s="101"/>
    </row>
    <row r="222" spans="1:4" ht="16.2" x14ac:dyDescent="0.4">
      <c r="A222" s="91" t="s">
        <v>304</v>
      </c>
      <c r="B222" s="90" t="s">
        <v>583</v>
      </c>
      <c r="C222" s="90">
        <v>4</v>
      </c>
      <c r="D222" s="101"/>
    </row>
    <row r="223" spans="1:4" ht="16.2" x14ac:dyDescent="0.4">
      <c r="A223" s="91" t="s">
        <v>305</v>
      </c>
      <c r="B223" s="90" t="s">
        <v>584</v>
      </c>
      <c r="C223" s="90">
        <v>4</v>
      </c>
      <c r="D223" s="101"/>
    </row>
    <row r="224" spans="1:4" ht="16.2" x14ac:dyDescent="0.4">
      <c r="A224" s="91" t="s">
        <v>306</v>
      </c>
      <c r="B224" s="90" t="s">
        <v>585</v>
      </c>
      <c r="C224" s="90">
        <v>1</v>
      </c>
      <c r="D224" s="101"/>
    </row>
    <row r="225" spans="1:4" ht="16.2" x14ac:dyDescent="0.4">
      <c r="A225" s="91" t="s">
        <v>307</v>
      </c>
      <c r="B225" s="90" t="s">
        <v>586</v>
      </c>
      <c r="C225" s="90">
        <v>6</v>
      </c>
      <c r="D225" s="101"/>
    </row>
    <row r="226" spans="1:4" ht="16.2" x14ac:dyDescent="0.4">
      <c r="A226" s="91" t="s">
        <v>308</v>
      </c>
      <c r="B226" s="90" t="s">
        <v>587</v>
      </c>
      <c r="C226" s="90">
        <v>6</v>
      </c>
      <c r="D226" s="101"/>
    </row>
    <row r="227" spans="1:4" ht="16.2" x14ac:dyDescent="0.4">
      <c r="A227" s="91" t="s">
        <v>309</v>
      </c>
      <c r="B227" s="90" t="s">
        <v>588</v>
      </c>
      <c r="C227" s="90">
        <v>4</v>
      </c>
      <c r="D227" s="101"/>
    </row>
    <row r="228" spans="1:4" ht="16.2" x14ac:dyDescent="0.4">
      <c r="A228" s="91" t="s">
        <v>310</v>
      </c>
      <c r="B228" s="90" t="s">
        <v>589</v>
      </c>
      <c r="C228" s="90">
        <v>6</v>
      </c>
      <c r="D228" s="101"/>
    </row>
    <row r="229" spans="1:4" ht="16.2" x14ac:dyDescent="0.4">
      <c r="A229" s="91" t="s">
        <v>311</v>
      </c>
      <c r="B229" s="90" t="s">
        <v>590</v>
      </c>
      <c r="C229" s="90">
        <v>4</v>
      </c>
      <c r="D229" s="101"/>
    </row>
    <row r="230" spans="1:4" ht="16.2" x14ac:dyDescent="0.4">
      <c r="A230" s="91" t="s">
        <v>312</v>
      </c>
      <c r="B230" s="90" t="s">
        <v>591</v>
      </c>
      <c r="C230" s="90">
        <v>6</v>
      </c>
      <c r="D230" s="101"/>
    </row>
    <row r="231" spans="1:4" ht="16.2" x14ac:dyDescent="0.4">
      <c r="A231" s="91" t="s">
        <v>313</v>
      </c>
      <c r="B231" s="90" t="s">
        <v>592</v>
      </c>
      <c r="C231" s="90">
        <v>4</v>
      </c>
      <c r="D231" s="101"/>
    </row>
    <row r="232" spans="1:4" ht="16.2" x14ac:dyDescent="0.4">
      <c r="A232" s="91" t="s">
        <v>314</v>
      </c>
      <c r="B232" s="90" t="s">
        <v>593</v>
      </c>
      <c r="C232" s="90">
        <v>2</v>
      </c>
      <c r="D232" s="101"/>
    </row>
    <row r="233" spans="1:4" ht="16.2" x14ac:dyDescent="0.4">
      <c r="A233" s="91" t="s">
        <v>315</v>
      </c>
      <c r="B233" s="90" t="s">
        <v>594</v>
      </c>
      <c r="C233" s="90">
        <v>6</v>
      </c>
      <c r="D233" s="101"/>
    </row>
    <row r="234" spans="1:4" ht="16.2" x14ac:dyDescent="0.4">
      <c r="A234" s="91" t="s">
        <v>316</v>
      </c>
      <c r="B234" s="90" t="s">
        <v>595</v>
      </c>
      <c r="C234" s="90">
        <v>6</v>
      </c>
      <c r="D234" s="101"/>
    </row>
    <row r="235" spans="1:4" ht="16.2" x14ac:dyDescent="0.4">
      <c r="A235" s="91" t="s">
        <v>317</v>
      </c>
      <c r="B235" s="90" t="s">
        <v>596</v>
      </c>
      <c r="C235" s="90">
        <v>6</v>
      </c>
      <c r="D235" s="101"/>
    </row>
    <row r="236" spans="1:4" ht="16.2" x14ac:dyDescent="0.4">
      <c r="A236" s="91" t="s">
        <v>318</v>
      </c>
      <c r="B236" s="90" t="s">
        <v>597</v>
      </c>
      <c r="C236" s="90">
        <v>6</v>
      </c>
      <c r="D236" s="101"/>
    </row>
    <row r="237" spans="1:4" ht="16.2" x14ac:dyDescent="0.4">
      <c r="A237" s="91" t="s">
        <v>319</v>
      </c>
      <c r="B237" s="90" t="s">
        <v>598</v>
      </c>
      <c r="C237" s="90">
        <v>6</v>
      </c>
      <c r="D237" s="101"/>
    </row>
    <row r="238" spans="1:4" ht="16.2" x14ac:dyDescent="0.4">
      <c r="A238" s="91" t="s">
        <v>320</v>
      </c>
      <c r="B238" s="90" t="s">
        <v>599</v>
      </c>
      <c r="C238" s="90">
        <v>4</v>
      </c>
      <c r="D238" s="101"/>
    </row>
    <row r="239" spans="1:4" ht="16.2" x14ac:dyDescent="0.4">
      <c r="A239" s="91" t="s">
        <v>321</v>
      </c>
      <c r="B239" s="90" t="s">
        <v>600</v>
      </c>
      <c r="C239" s="90">
        <v>2</v>
      </c>
      <c r="D239" s="101"/>
    </row>
    <row r="240" spans="1:4" ht="16.2" x14ac:dyDescent="0.4">
      <c r="A240" s="91" t="s">
        <v>322</v>
      </c>
      <c r="B240" s="90" t="s">
        <v>601</v>
      </c>
      <c r="C240" s="90">
        <v>6</v>
      </c>
      <c r="D240" s="101"/>
    </row>
    <row r="241" spans="1:4" ht="16.2" x14ac:dyDescent="0.4">
      <c r="A241" s="91" t="s">
        <v>323</v>
      </c>
      <c r="B241" s="90" t="s">
        <v>602</v>
      </c>
      <c r="C241" s="90">
        <v>6</v>
      </c>
      <c r="D241" s="101"/>
    </row>
    <row r="242" spans="1:4" ht="16.2" x14ac:dyDescent="0.4">
      <c r="A242" s="91" t="s">
        <v>324</v>
      </c>
      <c r="B242" s="90" t="s">
        <v>603</v>
      </c>
      <c r="C242" s="90">
        <v>4</v>
      </c>
      <c r="D242" s="101"/>
    </row>
    <row r="243" spans="1:4" ht="16.2" x14ac:dyDescent="0.4">
      <c r="A243" s="91" t="s">
        <v>325</v>
      </c>
      <c r="B243" s="90" t="s">
        <v>604</v>
      </c>
      <c r="C243" s="90">
        <v>5</v>
      </c>
      <c r="D243" s="101"/>
    </row>
    <row r="244" spans="1:4" ht="16.2" x14ac:dyDescent="0.4">
      <c r="A244" s="91" t="s">
        <v>326</v>
      </c>
      <c r="B244" s="90" t="s">
        <v>605</v>
      </c>
      <c r="C244" s="90">
        <v>6</v>
      </c>
      <c r="D244" s="101"/>
    </row>
    <row r="245" spans="1:4" ht="16.2" x14ac:dyDescent="0.4">
      <c r="A245" s="91" t="s">
        <v>327</v>
      </c>
      <c r="B245" s="90" t="s">
        <v>606</v>
      </c>
      <c r="C245" s="90">
        <v>4</v>
      </c>
      <c r="D245" s="101"/>
    </row>
    <row r="246" spans="1:4" ht="16.2" x14ac:dyDescent="0.4">
      <c r="A246" s="91" t="s">
        <v>328</v>
      </c>
      <c r="B246" s="90" t="s">
        <v>607</v>
      </c>
      <c r="C246" s="90">
        <v>6</v>
      </c>
      <c r="D246" s="101"/>
    </row>
    <row r="247" spans="1:4" ht="16.2" x14ac:dyDescent="0.4">
      <c r="A247" s="91" t="s">
        <v>329</v>
      </c>
      <c r="B247" s="90" t="s">
        <v>608</v>
      </c>
      <c r="C247" s="90">
        <v>6</v>
      </c>
      <c r="D247" s="101"/>
    </row>
    <row r="248" spans="1:4" ht="16.2" x14ac:dyDescent="0.4">
      <c r="A248" s="91" t="s">
        <v>330</v>
      </c>
      <c r="B248" s="90" t="s">
        <v>609</v>
      </c>
      <c r="C248" s="90">
        <v>5</v>
      </c>
      <c r="D248" s="101"/>
    </row>
    <row r="249" spans="1:4" ht="16.2" x14ac:dyDescent="0.4">
      <c r="A249" s="91" t="s">
        <v>331</v>
      </c>
      <c r="B249" s="90" t="s">
        <v>610</v>
      </c>
      <c r="C249" s="90">
        <v>6</v>
      </c>
      <c r="D249" s="101"/>
    </row>
    <row r="250" spans="1:4" ht="16.2" x14ac:dyDescent="0.4">
      <c r="A250" s="91" t="s">
        <v>332</v>
      </c>
      <c r="B250" s="90" t="s">
        <v>611</v>
      </c>
      <c r="C250" s="90">
        <v>3</v>
      </c>
      <c r="D250" s="101"/>
    </row>
    <row r="251" spans="1:4" ht="16.2" x14ac:dyDescent="0.4">
      <c r="A251" s="91" t="s">
        <v>333</v>
      </c>
      <c r="B251" s="90" t="s">
        <v>612</v>
      </c>
      <c r="C251" s="90">
        <v>2</v>
      </c>
      <c r="D251" s="101"/>
    </row>
    <row r="252" spans="1:4" ht="16.2" x14ac:dyDescent="0.4">
      <c r="A252" s="91" t="s">
        <v>334</v>
      </c>
      <c r="B252" s="90" t="s">
        <v>613</v>
      </c>
      <c r="C252" s="90">
        <v>6</v>
      </c>
      <c r="D252" s="101"/>
    </row>
    <row r="253" spans="1:4" ht="16.2" x14ac:dyDescent="0.4">
      <c r="A253" s="91" t="s">
        <v>335</v>
      </c>
      <c r="B253" s="90" t="s">
        <v>614</v>
      </c>
      <c r="C253" s="90">
        <v>4</v>
      </c>
      <c r="D253" s="101"/>
    </row>
    <row r="254" spans="1:4" ht="16.2" x14ac:dyDescent="0.4">
      <c r="A254" s="91" t="s">
        <v>336</v>
      </c>
      <c r="B254" s="90" t="s">
        <v>615</v>
      </c>
      <c r="C254" s="90">
        <v>6</v>
      </c>
      <c r="D254" s="101"/>
    </row>
    <row r="255" spans="1:4" ht="16.2" x14ac:dyDescent="0.4">
      <c r="A255" s="91" t="s">
        <v>337</v>
      </c>
      <c r="B255" s="90" t="s">
        <v>616</v>
      </c>
      <c r="C255" s="90">
        <v>6</v>
      </c>
      <c r="D255" s="101"/>
    </row>
    <row r="256" spans="1:4" ht="16.2" x14ac:dyDescent="0.4">
      <c r="A256" s="91" t="s">
        <v>338</v>
      </c>
      <c r="B256" s="90" t="s">
        <v>617</v>
      </c>
      <c r="C256" s="90">
        <v>6</v>
      </c>
      <c r="D256" s="101"/>
    </row>
    <row r="257" spans="1:4" ht="16.2" x14ac:dyDescent="0.4">
      <c r="A257" s="91" t="s">
        <v>339</v>
      </c>
      <c r="B257" s="90" t="s">
        <v>618</v>
      </c>
      <c r="C257" s="90">
        <v>5</v>
      </c>
      <c r="D257" s="101"/>
    </row>
    <row r="258" spans="1:4" ht="16.2" x14ac:dyDescent="0.4">
      <c r="A258" s="91" t="s">
        <v>340</v>
      </c>
      <c r="B258" s="90" t="s">
        <v>619</v>
      </c>
      <c r="C258" s="90">
        <v>5</v>
      </c>
      <c r="D258" s="101"/>
    </row>
    <row r="259" spans="1:4" ht="16.2" x14ac:dyDescent="0.4">
      <c r="A259" s="91" t="s">
        <v>341</v>
      </c>
      <c r="B259" s="90" t="s">
        <v>620</v>
      </c>
      <c r="C259" s="90">
        <v>5</v>
      </c>
      <c r="D259" s="101"/>
    </row>
    <row r="260" spans="1:4" ht="16.2" x14ac:dyDescent="0.4">
      <c r="A260" s="91" t="s">
        <v>342</v>
      </c>
      <c r="B260" s="90" t="s">
        <v>621</v>
      </c>
      <c r="C260" s="90">
        <v>6</v>
      </c>
      <c r="D260" s="101"/>
    </row>
    <row r="261" spans="1:4" ht="16.2" x14ac:dyDescent="0.4">
      <c r="A261" s="91" t="s">
        <v>343</v>
      </c>
      <c r="B261" s="90" t="s">
        <v>622</v>
      </c>
      <c r="C261" s="90">
        <v>6</v>
      </c>
      <c r="D261" s="101"/>
    </row>
    <row r="262" spans="1:4" ht="16.2" x14ac:dyDescent="0.4">
      <c r="A262" s="91" t="s">
        <v>344</v>
      </c>
      <c r="B262" s="90" t="s">
        <v>623</v>
      </c>
      <c r="C262" s="90">
        <v>6</v>
      </c>
      <c r="D262" s="101"/>
    </row>
    <row r="263" spans="1:4" ht="16.2" x14ac:dyDescent="0.4">
      <c r="A263" s="91" t="s">
        <v>345</v>
      </c>
      <c r="B263" s="90" t="s">
        <v>624</v>
      </c>
      <c r="C263" s="90">
        <v>5</v>
      </c>
      <c r="D263" s="101"/>
    </row>
    <row r="264" spans="1:4" ht="16.2" x14ac:dyDescent="0.4">
      <c r="A264" s="91" t="s">
        <v>346</v>
      </c>
      <c r="B264" s="90" t="s">
        <v>625</v>
      </c>
      <c r="C264" s="90">
        <v>6</v>
      </c>
      <c r="D264" s="101"/>
    </row>
    <row r="265" spans="1:4" ht="16.2" x14ac:dyDescent="0.4">
      <c r="A265" s="91" t="s">
        <v>347</v>
      </c>
      <c r="B265" s="90" t="s">
        <v>626</v>
      </c>
      <c r="C265" s="90">
        <v>6</v>
      </c>
      <c r="D265" s="101"/>
    </row>
    <row r="266" spans="1:4" ht="16.2" x14ac:dyDescent="0.4">
      <c r="A266" s="91" t="s">
        <v>348</v>
      </c>
      <c r="B266" s="90" t="s">
        <v>627</v>
      </c>
      <c r="C266" s="90">
        <v>6</v>
      </c>
      <c r="D266" s="101"/>
    </row>
    <row r="267" spans="1:4" ht="16.2" x14ac:dyDescent="0.4">
      <c r="A267" s="91" t="s">
        <v>349</v>
      </c>
      <c r="B267" s="90" t="s">
        <v>628</v>
      </c>
      <c r="C267" s="90">
        <v>4</v>
      </c>
      <c r="D267" s="101"/>
    </row>
    <row r="268" spans="1:4" ht="16.2" x14ac:dyDescent="0.4">
      <c r="A268" s="91" t="s">
        <v>350</v>
      </c>
      <c r="B268" s="90" t="s">
        <v>629</v>
      </c>
      <c r="C268" s="90">
        <v>5</v>
      </c>
      <c r="D268" s="101"/>
    </row>
    <row r="269" spans="1:4" ht="16.2" x14ac:dyDescent="0.4">
      <c r="A269" s="91" t="s">
        <v>351</v>
      </c>
      <c r="B269" s="90" t="s">
        <v>630</v>
      </c>
      <c r="C269" s="90">
        <v>5</v>
      </c>
      <c r="D269" s="101"/>
    </row>
    <row r="270" spans="1:4" ht="16.2" x14ac:dyDescent="0.4">
      <c r="A270" s="91" t="s">
        <v>352</v>
      </c>
      <c r="B270" s="90" t="s">
        <v>631</v>
      </c>
      <c r="C270" s="90">
        <v>4</v>
      </c>
      <c r="D270" s="101"/>
    </row>
    <row r="271" spans="1:4" ht="16.2" x14ac:dyDescent="0.4">
      <c r="A271" s="91" t="s">
        <v>353</v>
      </c>
      <c r="B271" s="90" t="s">
        <v>632</v>
      </c>
      <c r="C271" s="90">
        <v>4</v>
      </c>
      <c r="D271" s="101"/>
    </row>
    <row r="272" spans="1:4" ht="16.2" x14ac:dyDescent="0.4">
      <c r="A272" s="91" t="s">
        <v>354</v>
      </c>
      <c r="B272" s="90" t="s">
        <v>633</v>
      </c>
      <c r="C272" s="90">
        <v>1</v>
      </c>
      <c r="D272" s="101"/>
    </row>
    <row r="273" spans="1:4" ht="16.2" x14ac:dyDescent="0.4">
      <c r="A273" s="91" t="s">
        <v>355</v>
      </c>
      <c r="B273" s="90" t="s">
        <v>634</v>
      </c>
      <c r="C273" s="90">
        <v>6</v>
      </c>
      <c r="D273" s="101"/>
    </row>
    <row r="274" spans="1:4" ht="16.2" x14ac:dyDescent="0.4">
      <c r="A274" s="91" t="s">
        <v>356</v>
      </c>
      <c r="B274" s="90" t="s">
        <v>635</v>
      </c>
      <c r="C274" s="90">
        <v>5</v>
      </c>
      <c r="D274" s="101"/>
    </row>
    <row r="275" spans="1:4" ht="16.2" x14ac:dyDescent="0.4">
      <c r="A275" s="91" t="s">
        <v>357</v>
      </c>
      <c r="B275" s="90" t="s">
        <v>636</v>
      </c>
      <c r="C275" s="90">
        <v>6</v>
      </c>
      <c r="D275" s="101"/>
    </row>
    <row r="276" spans="1:4" ht="16.2" x14ac:dyDescent="0.4">
      <c r="A276" s="91" t="s">
        <v>358</v>
      </c>
      <c r="B276" s="90" t="s">
        <v>637</v>
      </c>
      <c r="C276" s="90">
        <v>5</v>
      </c>
      <c r="D276" s="101"/>
    </row>
    <row r="277" spans="1:4" ht="16.2" x14ac:dyDescent="0.4">
      <c r="A277" s="91" t="s">
        <v>359</v>
      </c>
      <c r="B277" s="90" t="s">
        <v>638</v>
      </c>
      <c r="C277" s="90">
        <v>4</v>
      </c>
      <c r="D277" s="101"/>
    </row>
    <row r="278" spans="1:4" ht="16.2" x14ac:dyDescent="0.4">
      <c r="A278" s="91" t="s">
        <v>360</v>
      </c>
      <c r="B278" s="90" t="s">
        <v>639</v>
      </c>
      <c r="C278" s="90">
        <v>5</v>
      </c>
      <c r="D278" s="101"/>
    </row>
    <row r="279" spans="1:4" ht="16.2" x14ac:dyDescent="0.4">
      <c r="A279" s="91" t="s">
        <v>361</v>
      </c>
      <c r="B279" s="90" t="s">
        <v>640</v>
      </c>
      <c r="C279" s="90">
        <v>4</v>
      </c>
      <c r="D279" s="101"/>
    </row>
    <row r="280" spans="1:4" ht="16.2" x14ac:dyDescent="0.4">
      <c r="A280" s="91" t="s">
        <v>362</v>
      </c>
      <c r="B280" s="90" t="s">
        <v>641</v>
      </c>
      <c r="C280" s="90">
        <v>6</v>
      </c>
      <c r="D280" s="101"/>
    </row>
    <row r="281" spans="1:4" ht="16.2" x14ac:dyDescent="0.4">
      <c r="A281" s="91" t="s">
        <v>363</v>
      </c>
      <c r="B281" s="90" t="s">
        <v>642</v>
      </c>
      <c r="C281" s="90">
        <v>5</v>
      </c>
      <c r="D281" s="101"/>
    </row>
    <row r="282" spans="1:4" ht="16.2" x14ac:dyDescent="0.4">
      <c r="A282" s="91" t="s">
        <v>364</v>
      </c>
      <c r="B282" s="90" t="s">
        <v>643</v>
      </c>
      <c r="C282" s="90">
        <v>5</v>
      </c>
      <c r="D282" s="101"/>
    </row>
  </sheetData>
  <mergeCells count="1">
    <mergeCell ref="A1:D1"/>
  </mergeCells>
  <pageMargins left="0.25" right="0.25"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E5569807A5021458ACFA7E4BA02F69D" ma:contentTypeVersion="19" ma:contentTypeDescription="Crée un document." ma:contentTypeScope="" ma:versionID="46673dba1ced725dfe05be73b6716c6b">
  <xsd:schema xmlns:xsd="http://www.w3.org/2001/XMLSchema" xmlns:xs="http://www.w3.org/2001/XMLSchema" xmlns:p="http://schemas.microsoft.com/office/2006/metadata/properties" xmlns:ns2="49e5a3dc-ef00-451b-ab24-31d84fa0ca88" xmlns:ns3="55cfba0b-6cb1-4aaa-a117-2f60f3753410" targetNamespace="http://schemas.microsoft.com/office/2006/metadata/properties" ma:root="true" ma:fieldsID="298ef4a8d89340498234bfd6f17b5783" ns2:_="" ns3:_="">
    <xsd:import namespace="49e5a3dc-ef00-451b-ab24-31d84fa0ca88"/>
    <xsd:import namespace="55cfba0b-6cb1-4aaa-a117-2f60f3753410"/>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Location" minOccurs="0"/>
                <xsd:element ref="ns3:MediaServiceGenerationTime" minOccurs="0"/>
                <xsd:element ref="ns3:MediaServiceEventHashCode" minOccurs="0"/>
                <xsd:element ref="ns3:MediaLengthInSeconds" minOccurs="0"/>
                <xsd:element ref="ns3:lcf76f155ced4ddcb4097134ff3c332f" minOccurs="0"/>
                <xsd:element ref="ns2:TaxCatchAll" minOccurs="0"/>
                <xsd:element ref="ns3:MediaServiceOCR" minOccurs="0"/>
                <xsd:element ref="ns3:Th_x00e9_matique" minOccurs="0"/>
                <xsd:element ref="ns3:Thematique" minOccurs="0"/>
                <xsd:element ref="ns3:Choix"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9e5a3dc-ef00-451b-ab24-31d84fa0ca88" elementFormDefault="qualified">
    <xsd:import namespace="http://schemas.microsoft.com/office/2006/documentManagement/types"/>
    <xsd:import namespace="http://schemas.microsoft.com/office/infopath/2007/PartnerControls"/>
    <xsd:element name="SharedWithUsers" ma:index="8"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Partagé avec détails" ma:internalName="SharedWithDetails" ma:readOnly="true">
      <xsd:simpleType>
        <xsd:restriction base="dms:Note">
          <xsd:maxLength value="255"/>
        </xsd:restriction>
      </xsd:simpleType>
    </xsd:element>
    <xsd:element name="TaxCatchAll" ma:index="19" nillable="true" ma:displayName="Taxonomy Catch All Column" ma:hidden="true" ma:list="{bda5535a-49e3-45b3-b8cf-359714170279}" ma:internalName="TaxCatchAll" ma:showField="CatchAllData" ma:web="49e5a3dc-ef00-451b-ab24-31d84fa0ca88">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55cfba0b-6cb1-4aaa-a117-2f60f3753410"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Location" ma:index="13" nillable="true" ma:displayName="Location" ma:indexed="true"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Balises d’images" ma:readOnly="false" ma:fieldId="{5cf76f15-5ced-4ddc-b409-7134ff3c332f}" ma:taxonomyMulti="true" ma:sspId="52830fdd-33f4-4d29-8bd7-dee7a3b3cef6"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Th_x00e9_matique" ma:index="21" nillable="true" ma:displayName="Thématique" ma:format="Dropdown" ma:internalName="Th_x00e9_matique">
      <xsd:simpleType>
        <xsd:restriction base="dms:Text">
          <xsd:maxLength value="255"/>
        </xsd:restriction>
      </xsd:simpleType>
    </xsd:element>
    <xsd:element name="Thematique" ma:index="22" nillable="true" ma:displayName="Thematique" ma:format="Dropdown" ma:internalName="Thematique">
      <xsd:simpleType>
        <xsd:restriction base="dms:Text">
          <xsd:maxLength value="255"/>
        </xsd:restriction>
      </xsd:simpleType>
    </xsd:element>
    <xsd:element name="Choix" ma:index="23" nillable="true" ma:displayName="Choix" ma:format="Dropdown" ma:internalName="Choix">
      <xsd:simpleType>
        <xsd:restriction base="dms:Choice">
          <xsd:enumeration value="Choix 1"/>
          <xsd:enumeration value="Choix 2"/>
          <xsd:enumeration value="Choix 3"/>
        </xsd:restriction>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49e5a3dc-ef00-451b-ab24-31d84fa0ca88" xsi:nil="true"/>
    <Thematique xmlns="55cfba0b-6cb1-4aaa-a117-2f60f3753410" xsi:nil="true"/>
    <Choix xmlns="55cfba0b-6cb1-4aaa-a117-2f60f3753410" xsi:nil="true"/>
    <Th_x00e9_matique xmlns="55cfba0b-6cb1-4aaa-a117-2f60f3753410" xsi:nil="true"/>
    <lcf76f155ced4ddcb4097134ff3c332f xmlns="55cfba0b-6cb1-4aaa-a117-2f60f3753410">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D3BB809-4B40-45D6-B70A-44A03F6D53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9e5a3dc-ef00-451b-ab24-31d84fa0ca88"/>
    <ds:schemaRef ds:uri="55cfba0b-6cb1-4aaa-a117-2f60f375341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2FF7DF9-455F-46A7-AD76-70BB1629DC43}">
  <ds:schemaRef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55cfba0b-6cb1-4aaa-a117-2f60f3753410"/>
    <ds:schemaRef ds:uri="49e5a3dc-ef00-451b-ab24-31d84fa0ca88"/>
    <ds:schemaRef ds:uri="http://purl.org/dc/terms/"/>
    <ds:schemaRef ds:uri="http://schemas.microsoft.com/office/2006/metadata/properties"/>
    <ds:schemaRef ds:uri="http://www.w3.org/XML/1998/namespace"/>
    <ds:schemaRef ds:uri="http://purl.org/dc/dcmitype/"/>
  </ds:schemaRefs>
</ds:datastoreItem>
</file>

<file path=customXml/itemProps3.xml><?xml version="1.0" encoding="utf-8"?>
<ds:datastoreItem xmlns:ds="http://schemas.openxmlformats.org/officeDocument/2006/customXml" ds:itemID="{114E1AFC-3207-4CEC-A9A9-9A4B91F4F24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8</vt:i4>
      </vt:variant>
      <vt:variant>
        <vt:lpstr>Plages nommées</vt:lpstr>
      </vt:variant>
      <vt:variant>
        <vt:i4>8</vt:i4>
      </vt:variant>
    </vt:vector>
  </HeadingPairs>
  <TitlesOfParts>
    <vt:vector size="16" baseType="lpstr">
      <vt:lpstr>Notice</vt:lpstr>
      <vt:lpstr>SAD</vt:lpstr>
      <vt:lpstr>O1 - PECspé</vt:lpstr>
      <vt:lpstr>O2 - Couverture Terr</vt:lpstr>
      <vt:lpstr>O3 - Amplitude Hor</vt:lpstr>
      <vt:lpstr>O4 - QVT</vt:lpstr>
      <vt:lpstr>Synthèse</vt:lpstr>
      <vt:lpstr>communes couvertes</vt:lpstr>
      <vt:lpstr>'communes couvertes'!Zone_d_impression</vt:lpstr>
      <vt:lpstr>Notice!Zone_d_impression</vt:lpstr>
      <vt:lpstr>'O1 - PECspé'!Zone_d_impression</vt:lpstr>
      <vt:lpstr>'O2 - Couverture Terr'!Zone_d_impression</vt:lpstr>
      <vt:lpstr>'O3 - Amplitude Hor'!Zone_d_impression</vt:lpstr>
      <vt:lpstr>'O4 - QVT'!Zone_d_impression</vt:lpstr>
      <vt:lpstr>SAD!Zone_d_impression</vt:lpstr>
      <vt:lpstr>Synthèse!Zone_d_impression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Loïc BRAGARD</dc:creator>
  <cp:keywords/>
  <dc:description/>
  <cp:lastModifiedBy>LAMY Alice</cp:lastModifiedBy>
  <cp:revision/>
  <cp:lastPrinted>2024-12-02T15:03:25Z</cp:lastPrinted>
  <dcterms:created xsi:type="dcterms:W3CDTF">2019-08-02T08:25:27Z</dcterms:created>
  <dcterms:modified xsi:type="dcterms:W3CDTF">2024-12-02T15:03:37Z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0x0101009E5569807A5021458ACFA7E4BA02F69D</vt:lpwstr>
  </property>
  <property fmtid="{D5CDD505-2E9C-101B-9397-08002B2CF9AE}" pid="3" name="MediaServiceImageTags">
    <vt:lpwstr/>
  </property>
</Properties>
</file>